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inisteriomedioambiente-my.sharepoint.com/personal/johaira_soto_ambiente_gob_do/Documents/Documents/DEPARTAMENTO DE INGENIERIA/PROCESOS 2026/IMPERMEABILIZANTE TECHO SEDE CENTRAL/"/>
    </mc:Choice>
  </mc:AlternateContent>
  <xr:revisionPtr revIDLastSave="0" documentId="8_{CC97AA40-C183-403C-87F8-AA331129D778}" xr6:coauthVersionLast="47" xr6:coauthVersionMax="47" xr10:uidLastSave="{00000000-0000-0000-0000-000000000000}"/>
  <bookViews>
    <workbookView xWindow="-98" yWindow="-98" windowWidth="21795" windowHeight="13875" xr2:uid="{1376DA61-B297-45DA-A16A-8E72FD00B30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K45" i="1" l="1"/>
  <c r="L47" i="1" s="1"/>
  <c r="K39" i="1"/>
  <c r="K38" i="1"/>
  <c r="K37" i="1"/>
  <c r="L41" i="1" s="1"/>
  <c r="K31" i="1"/>
  <c r="K30" i="1"/>
  <c r="L33" i="1" s="1"/>
  <c r="K24" i="1"/>
  <c r="L26" i="1" s="1"/>
  <c r="K18" i="1"/>
  <c r="K17" i="1"/>
  <c r="K16" i="1"/>
  <c r="L20" i="1" s="1"/>
  <c r="L49" i="1" s="1"/>
  <c r="J52" i="1" s="1"/>
  <c r="J58" i="1" s="1"/>
  <c r="J54" i="1" l="1"/>
  <c r="J53" i="1"/>
  <c r="J56" i="1"/>
  <c r="J55" i="1"/>
  <c r="J59" i="1"/>
  <c r="J57" i="1"/>
  <c r="L61" i="1" l="1"/>
  <c r="L62" i="1" s="1"/>
</calcChain>
</file>

<file path=xl/sharedStrings.xml><?xml version="1.0" encoding="utf-8"?>
<sst xmlns="http://schemas.openxmlformats.org/spreadsheetml/2006/main" count="61" uniqueCount="57">
  <si>
    <t>DEPARTAMENTO DE INGENIERIA Y ARQUITECTURA</t>
  </si>
  <si>
    <t xml:space="preserve">                Santo Domingo, D.N.</t>
  </si>
  <si>
    <t>15 de septiembre del 2026</t>
  </si>
  <si>
    <t>PROYECTO: IMPERMEABILIZACION DE TECHO EDIFICIO SEDE CENTRAL DEL MINISTERIO DE MEDIO AMBIENTE Y RECURSOS NATURALES, DISTRITO NACIONAL , R.D.</t>
  </si>
  <si>
    <t>ESTIMADO DE COSTO RD$</t>
  </si>
  <si>
    <t>PRESUPUESTO</t>
  </si>
  <si>
    <t>ITEM</t>
  </si>
  <si>
    <t>PARTIDAS</t>
  </si>
  <si>
    <t>CANTIDAD</t>
  </si>
  <si>
    <t>UNIDAD</t>
  </si>
  <si>
    <t>PRECIO U.</t>
  </si>
  <si>
    <t>VALOR</t>
  </si>
  <si>
    <t>SUBTOTAL</t>
  </si>
  <si>
    <t>PRELIMINARES</t>
  </si>
  <si>
    <t>LIMPIEZA, REMOCION Y BOTE IMPERMEABILIZANTE EXISTENTE Y PREPARACION DE LA SUPERFICIE</t>
  </si>
  <si>
    <t>m²</t>
  </si>
  <si>
    <t>SUMINISTRO, INSTALACION Y DESINTALACION DE DUCTERIA PARA BOTE DE IMPERMEABILIZANTES</t>
  </si>
  <si>
    <t>pa</t>
  </si>
  <si>
    <t>DESINTALACION Y MOVILIZACION DE EQUIPOS DE CLIMATIZACION</t>
  </si>
  <si>
    <t>SUBTOTAL PRELIMINARES RD$</t>
  </si>
  <si>
    <t>LIMPIEZA DESAGUES DE TECHO</t>
  </si>
  <si>
    <t>LIMPIEZA DESAGUES DE TECHO, TUBERIA PVC 3"</t>
  </si>
  <si>
    <t>ud</t>
  </si>
  <si>
    <t>SUBTOTAL LIMPIEZA DESAGUES RD$</t>
  </si>
  <si>
    <t>MORTERO</t>
  </si>
  <si>
    <t>CONFECCION DE FINO DE TECHO CON HORMIGON INDUSTRIAL ( F'c=180Kg/cm2, aprox. 8 cm de espesor)</t>
  </si>
  <si>
    <t>m2</t>
  </si>
  <si>
    <t>CONFECCION DE ZABALETAS</t>
  </si>
  <si>
    <t>ml</t>
  </si>
  <si>
    <t>SUBTOTAL MORTERO RD$</t>
  </si>
  <si>
    <t>TRABAJOS DE IMPERMEABILIZACION</t>
  </si>
  <si>
    <t>CORRECCIONES DE GRIETAS EN FINO DE TECHO, INCLUYE RANURADO, APLICACIÓN DE SELLANTE POLIURETANO Y CURADO</t>
  </si>
  <si>
    <t xml:space="preserve">ml </t>
  </si>
  <si>
    <t>APLICAR MENBRANA BASE IMPERMEABILIZANTE DE POLIURETANO COLOR GRIS, CON ESPESOR NOMINAL DE REFERENCIA, LA FICHA TECNICA VIGENTE DEL FABRICANTE</t>
  </si>
  <si>
    <t xml:space="preserve">APLICAR UN RECUBRIMIENTO FINAL DE POLIURETANO ALIFATICO COLOR BLANCO  PARA PROTECCION, DURABILIDAD, ESTABILIDAD UV Y RESISTENCIA QUIMICA, CON UN ESPESOR DE PELICULA HUMEDA APROXIMADO O.30 mm, RESPETANDO LA FICHA TECNICA VIGENTE DEL PRODUCTO OFERTADO. </t>
  </si>
  <si>
    <t>SUBTOTAL TRABAJOS DE IMPERMEABILIZACION RD$</t>
  </si>
  <si>
    <t xml:space="preserve">LIMPIEZA </t>
  </si>
  <si>
    <t>LIMPIEZA CONTINUA Y FINAL</t>
  </si>
  <si>
    <t>SUBTOTAL LIMPIEZA RD$</t>
  </si>
  <si>
    <t>SUBTOTAL GENERAL DE COSTOS DIRECTOS RD$</t>
  </si>
  <si>
    <t>GASTOS GENERALES</t>
  </si>
  <si>
    <t>DIRECCION TECNICA Y RESPONSABILIDAD</t>
  </si>
  <si>
    <t>GASTOS ADMINISTRATIVOS</t>
  </si>
  <si>
    <t>SEGUROS Y FIANZAS</t>
  </si>
  <si>
    <t>CODIA</t>
  </si>
  <si>
    <t xml:space="preserve">LEY 6-86 SOBRE SEGURIDAD SOCIAL </t>
  </si>
  <si>
    <t xml:space="preserve">TRANSPORTE </t>
  </si>
  <si>
    <t>ITBIS 18% (DIRECCION TECNICA)</t>
  </si>
  <si>
    <t>IMPREVISTOS</t>
  </si>
  <si>
    <t>SUBTOTAL GENERAL GASTOS GENERALES….....RD$</t>
  </si>
  <si>
    <t>TOTAL GENERAL…………….…………….………RD$</t>
  </si>
  <si>
    <t>SON:</t>
  </si>
  <si>
    <t>NOTAS:</t>
  </si>
  <si>
    <r>
      <rPr>
        <b/>
        <sz val="12"/>
        <color rgb="FFC00000"/>
        <rFont val="Aptos Narrow"/>
        <family val="2"/>
        <scheme val="minor"/>
      </rPr>
      <t>1.-</t>
    </r>
    <r>
      <rPr>
        <sz val="12"/>
        <rFont val="Aptos Narrow"/>
        <family val="2"/>
        <scheme val="minor"/>
      </rPr>
      <t>LA EJECUCION DE ESTE PRESUPUESTO INCLUYE SUMINISTROS E INSTALACIONES.</t>
    </r>
  </si>
  <si>
    <r>
      <rPr>
        <b/>
        <sz val="12"/>
        <color rgb="FFC00000"/>
        <rFont val="Aptos Narrow"/>
        <family val="2"/>
        <scheme val="minor"/>
      </rPr>
      <t>2.-</t>
    </r>
    <r>
      <rPr>
        <sz val="12"/>
        <rFont val="Aptos Narrow"/>
        <family val="2"/>
        <scheme val="minor"/>
      </rPr>
      <t xml:space="preserve">LA PARTIDA IMPREVISTOS SOLO PODRÁ SER USADA CON PREVIA JUSTIFICACIÓN Y SOLO CON AUTORIZACIÓN DE LA DIRECCIÓN DEL DEPARTAMENTO DE INGENIERÍA Y ARQUITECTURA DEL MINISTERIO DE MEDIO AMBIENTE Y RECURSOS NATURALES. </t>
    </r>
  </si>
  <si>
    <r>
      <rPr>
        <b/>
        <sz val="12"/>
        <color rgb="FFC00000"/>
        <rFont val="Aptos Narrow"/>
        <family val="2"/>
        <scheme val="minor"/>
      </rPr>
      <t>3.-</t>
    </r>
    <r>
      <rPr>
        <sz val="12"/>
        <rFont val="Aptos Narrow"/>
        <family val="2"/>
        <scheme val="minor"/>
      </rPr>
      <t>LA EJECUCION DE ESTE PRESUPUESTO DEBERA ESTAR ACORDE CON LAS ESPECIFICACIONES TECNICAS CORRESPONDIENTES.</t>
    </r>
  </si>
  <si>
    <r>
      <rPr>
        <b/>
        <sz val="12"/>
        <color rgb="FFC00000"/>
        <rFont val="Aptos Narrow"/>
        <family val="2"/>
        <scheme val="minor"/>
      </rPr>
      <t>4.-</t>
    </r>
    <r>
      <rPr>
        <sz val="12"/>
        <color theme="1"/>
        <rFont val="Aptos Narrow"/>
        <family val="2"/>
        <scheme val="minor"/>
      </rPr>
      <t xml:space="preserve"> LAS CANTIDADES DE ESTE PRESUPUESTO SERAN PAGADAS DE ACUERDO AL LEVANTAMIENTO DE OBRA A SER INCLUIDO  EN LAS CUBICACIONES REALIZADAS POR LA SUPERVISION Y APROBADAS POR LA DIRECCION DEL DEPARTAMENTO DE INGENIERIA Y ARQUITECTURA DEL MINISTERIO DE MEDIO AMBIENTE Y RECURSOS NATURALES.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</si>
</sst>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0.0"/>
    <numFmt numFmtId="166" formatCode="_-[$$-2C0A]\ * #,##0.00_-;\-[$$-2C0A]\ * #,##0.00_-;_-[$$-2C0A]\ * &quot;-&quot;??_-;_-@"/>
  </numFmts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i/>
      <sz val="11"/>
      <color theme="1"/>
      <name val="Lucida Fax"/>
      <family val="1"/>
    </font>
    <font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4"/>
      <color theme="1"/>
      <name val="Arial"/>
      <family val="2"/>
    </font>
    <font>
      <sz val="14"/>
      <color theme="1"/>
      <name val="Aptos Narrow"/>
      <family val="2"/>
      <scheme val="minor"/>
    </font>
    <font>
      <b/>
      <sz val="13"/>
      <color theme="1"/>
      <name val="Aptos Narrow"/>
      <family val="2"/>
      <scheme val="minor"/>
    </font>
    <font>
      <sz val="13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3"/>
      <color theme="0"/>
      <name val="Aptos Narrow"/>
      <family val="2"/>
      <scheme val="minor"/>
    </font>
    <font>
      <b/>
      <sz val="13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theme="0"/>
      <name val="Aptos Narrow"/>
      <family val="2"/>
      <scheme val="minor"/>
    </font>
    <font>
      <sz val="12"/>
      <color theme="1"/>
      <name val="Calibri"/>
      <family val="2"/>
    </font>
    <font>
      <b/>
      <sz val="12"/>
      <name val="Aptos Narrow"/>
      <family val="2"/>
      <scheme val="minor"/>
    </font>
    <font>
      <b/>
      <sz val="12"/>
      <color rgb="FFFF0000"/>
      <name val="Aptos Narrow"/>
      <family val="2"/>
      <scheme val="minor"/>
    </font>
    <font>
      <sz val="12"/>
      <color rgb="FFFF0000"/>
      <name val="Aptos Narrow"/>
      <family val="2"/>
      <scheme val="minor"/>
    </font>
    <font>
      <b/>
      <sz val="12"/>
      <color theme="1"/>
      <name val="Calibri"/>
      <family val="2"/>
    </font>
    <font>
      <sz val="12"/>
      <name val="Aptos Narrow"/>
      <family val="2"/>
      <scheme val="minor"/>
    </font>
    <font>
      <b/>
      <sz val="12"/>
      <color rgb="FFC0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BC540"/>
        <bgColor indexed="64"/>
      </patternFill>
    </fill>
    <fill>
      <patternFill patternType="solid">
        <fgColor rgb="FF29AAE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58920"/>
      </left>
      <right style="thin">
        <color rgb="FFF58920"/>
      </right>
      <top/>
      <bottom/>
      <diagonal/>
    </border>
    <border>
      <left/>
      <right style="thin">
        <color rgb="FFF58920"/>
      </right>
      <top/>
      <bottom/>
      <diagonal/>
    </border>
    <border>
      <left style="thin">
        <color rgb="FFF58920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 wrapText="1"/>
    </xf>
    <xf numFmtId="0" fontId="3" fillId="2" borderId="0" xfId="0" applyFont="1" applyFill="1"/>
    <xf numFmtId="0" fontId="4" fillId="2" borderId="0" xfId="0" applyFont="1" applyFill="1" applyAlignment="1">
      <alignment horizontal="right"/>
    </xf>
    <xf numFmtId="0" fontId="5" fillId="2" borderId="0" xfId="0" applyFont="1" applyFill="1" applyAlignment="1">
      <alignment horizontal="right"/>
    </xf>
    <xf numFmtId="164" fontId="5" fillId="2" borderId="0" xfId="0" applyNumberFormat="1" applyFont="1" applyFill="1" applyAlignment="1">
      <alignment horizontal="right"/>
    </xf>
    <xf numFmtId="0" fontId="5" fillId="2" borderId="0" xfId="0" applyFont="1" applyFill="1"/>
    <xf numFmtId="0" fontId="6" fillId="2" borderId="0" xfId="0" applyFont="1" applyFill="1"/>
    <xf numFmtId="0" fontId="7" fillId="2" borderId="0" xfId="0" applyFont="1" applyFill="1"/>
    <xf numFmtId="0" fontId="7" fillId="2" borderId="0" xfId="0" applyFont="1" applyFill="1" applyAlignment="1">
      <alignment horizontal="center"/>
    </xf>
    <xf numFmtId="0" fontId="5" fillId="2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5" fillId="2" borderId="0" xfId="0" applyFont="1" applyFill="1" applyAlignment="1">
      <alignment wrapText="1"/>
    </xf>
    <xf numFmtId="0" fontId="8" fillId="2" borderId="0" xfId="0" applyFont="1" applyFill="1" applyAlignment="1">
      <alignment horizontal="left"/>
    </xf>
    <xf numFmtId="0" fontId="9" fillId="2" borderId="0" xfId="0" applyFont="1" applyFill="1"/>
    <xf numFmtId="39" fontId="8" fillId="2" borderId="0" xfId="0" applyNumberFormat="1" applyFont="1" applyFill="1" applyAlignment="1">
      <alignment horizontal="left"/>
    </xf>
    <xf numFmtId="0" fontId="10" fillId="2" borderId="1" xfId="0" applyFont="1" applyFill="1" applyBorder="1" applyAlignment="1">
      <alignment horizontal="center"/>
    </xf>
    <xf numFmtId="0" fontId="11" fillId="3" borderId="2" xfId="0" applyFont="1" applyFill="1" applyBorder="1" applyAlignment="1">
      <alignment horizontal="center"/>
    </xf>
    <xf numFmtId="0" fontId="11" fillId="3" borderId="3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2" fontId="13" fillId="4" borderId="0" xfId="0" applyNumberFormat="1" applyFont="1" applyFill="1" applyAlignment="1">
      <alignment horizontal="center"/>
    </xf>
    <xf numFmtId="0" fontId="13" fillId="4" borderId="0" xfId="0" applyFont="1" applyFill="1" applyAlignment="1">
      <alignment horizontal="left"/>
    </xf>
    <xf numFmtId="0" fontId="13" fillId="4" borderId="0" xfId="0" applyFont="1" applyFill="1"/>
    <xf numFmtId="0" fontId="14" fillId="4" borderId="0" xfId="0" applyFont="1" applyFill="1" applyAlignment="1">
      <alignment horizontal="center"/>
    </xf>
    <xf numFmtId="0" fontId="14" fillId="4" borderId="0" xfId="0" applyFont="1" applyFill="1"/>
    <xf numFmtId="0" fontId="13" fillId="2" borderId="0" xfId="0" applyFont="1" applyFill="1" applyAlignment="1">
      <alignment horizontal="center"/>
    </xf>
    <xf numFmtId="0" fontId="13" fillId="2" borderId="0" xfId="0" applyFont="1" applyFill="1" applyAlignment="1">
      <alignment horizontal="left"/>
    </xf>
    <xf numFmtId="0" fontId="13" fillId="2" borderId="0" xfId="0" applyFont="1" applyFill="1"/>
    <xf numFmtId="0" fontId="14" fillId="2" borderId="0" xfId="0" applyFont="1" applyFill="1" applyAlignment="1">
      <alignment horizontal="center"/>
    </xf>
    <xf numFmtId="0" fontId="14" fillId="2" borderId="0" xfId="0" applyFont="1" applyFill="1"/>
    <xf numFmtId="0" fontId="14" fillId="0" borderId="0" xfId="0" applyFont="1"/>
    <xf numFmtId="0" fontId="4" fillId="2" borderId="0" xfId="0" applyFont="1" applyFill="1" applyAlignment="1">
      <alignment horizontal="center" vertical="top"/>
    </xf>
    <xf numFmtId="0" fontId="4" fillId="2" borderId="6" xfId="0" applyFont="1" applyFill="1" applyBorder="1" applyAlignment="1">
      <alignment horizontal="left" vertical="top" wrapText="1"/>
    </xf>
    <xf numFmtId="4" fontId="4" fillId="2" borderId="6" xfId="0" applyNumberFormat="1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4" fontId="4" fillId="2" borderId="6" xfId="0" applyNumberFormat="1" applyFont="1" applyFill="1" applyBorder="1" applyAlignment="1">
      <alignment vertical="center"/>
    </xf>
    <xf numFmtId="2" fontId="4" fillId="0" borderId="6" xfId="0" applyNumberFormat="1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left" vertical="top" wrapText="1"/>
    </xf>
    <xf numFmtId="0" fontId="4" fillId="2" borderId="0" xfId="0" applyFont="1" applyFill="1" applyAlignment="1">
      <alignment horizontal="left"/>
    </xf>
    <xf numFmtId="2" fontId="4" fillId="2" borderId="0" xfId="0" applyNumberFormat="1" applyFont="1" applyFill="1" applyAlignment="1">
      <alignment horizontal="center"/>
    </xf>
    <xf numFmtId="4" fontId="4" fillId="2" borderId="0" xfId="0" applyNumberFormat="1" applyFont="1" applyFill="1"/>
    <xf numFmtId="0" fontId="4" fillId="0" borderId="0" xfId="0" applyFont="1" applyAlignment="1">
      <alignment horizontal="center"/>
    </xf>
    <xf numFmtId="0" fontId="4" fillId="0" borderId="0" xfId="0" applyFont="1"/>
    <xf numFmtId="0" fontId="16" fillId="2" borderId="0" xfId="0" applyFont="1" applyFill="1" applyAlignment="1">
      <alignment horizontal="right"/>
    </xf>
    <xf numFmtId="4" fontId="16" fillId="2" borderId="0" xfId="0" applyNumberFormat="1" applyFont="1" applyFill="1" applyAlignment="1">
      <alignment horizontal="right"/>
    </xf>
    <xf numFmtId="0" fontId="4" fillId="2" borderId="7" xfId="0" applyFont="1" applyFill="1" applyBorder="1" applyAlignment="1">
      <alignment horizontal="center" vertical="top"/>
    </xf>
    <xf numFmtId="0" fontId="4" fillId="2" borderId="8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4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4" fontId="4" fillId="2" borderId="0" xfId="0" applyNumberFormat="1" applyFont="1" applyFill="1" applyAlignment="1">
      <alignment vertical="center"/>
    </xf>
    <xf numFmtId="2" fontId="4" fillId="2" borderId="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8" xfId="0" applyFill="1" applyBorder="1" applyAlignment="1">
      <alignment horizontal="left" wrapText="1"/>
    </xf>
    <xf numFmtId="0" fontId="0" fillId="2" borderId="0" xfId="0" applyFill="1" applyAlignment="1">
      <alignment horizontal="left" wrapText="1"/>
    </xf>
    <xf numFmtId="0" fontId="0" fillId="2" borderId="7" xfId="0" applyFill="1" applyBorder="1" applyAlignment="1">
      <alignment horizontal="left" wrapText="1"/>
    </xf>
    <xf numFmtId="0" fontId="4" fillId="2" borderId="8" xfId="0" applyFont="1" applyFill="1" applyBorder="1" applyAlignment="1">
      <alignment horizontal="left" vertical="top" wrapText="1"/>
    </xf>
    <xf numFmtId="0" fontId="4" fillId="2" borderId="0" xfId="0" applyFont="1" applyFill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  <xf numFmtId="4" fontId="4" fillId="0" borderId="6" xfId="0" applyNumberFormat="1" applyFont="1" applyBorder="1" applyAlignment="1">
      <alignment horizontal="center" vertical="center"/>
    </xf>
    <xf numFmtId="0" fontId="10" fillId="2" borderId="0" xfId="0" applyFont="1" applyFill="1" applyAlignment="1">
      <alignment horizontal="right"/>
    </xf>
    <xf numFmtId="4" fontId="10" fillId="2" borderId="0" xfId="0" applyNumberFormat="1" applyFont="1" applyFill="1"/>
    <xf numFmtId="165" fontId="4" fillId="0" borderId="0" xfId="0" applyNumberFormat="1" applyFont="1" applyAlignment="1">
      <alignment horizontal="center"/>
    </xf>
    <xf numFmtId="0" fontId="17" fillId="2" borderId="0" xfId="0" applyFont="1" applyFill="1" applyAlignment="1">
      <alignment horizontal="right" vertical="top"/>
    </xf>
    <xf numFmtId="0" fontId="18" fillId="0" borderId="0" xfId="0" applyFont="1"/>
    <xf numFmtId="0" fontId="10" fillId="2" borderId="0" xfId="0" applyFont="1" applyFill="1" applyAlignment="1">
      <alignment horizontal="right" vertical="top"/>
    </xf>
    <xf numFmtId="10" fontId="4" fillId="0" borderId="0" xfId="1" applyNumberFormat="1" applyFont="1"/>
    <xf numFmtId="39" fontId="10" fillId="2" borderId="0" xfId="0" applyNumberFormat="1" applyFont="1" applyFill="1" applyAlignment="1">
      <alignment horizontal="right" vertical="center" wrapText="1"/>
    </xf>
    <xf numFmtId="166" fontId="19" fillId="0" borderId="0" xfId="0" applyNumberFormat="1" applyFont="1" applyAlignment="1">
      <alignment vertical="center"/>
    </xf>
    <xf numFmtId="0" fontId="4" fillId="0" borderId="0" xfId="0" applyFont="1" applyAlignment="1">
      <alignment horizontal="right"/>
    </xf>
    <xf numFmtId="9" fontId="4" fillId="0" borderId="0" xfId="1" applyFont="1" applyAlignment="1">
      <alignment horizontal="right"/>
    </xf>
    <xf numFmtId="0" fontId="10" fillId="0" borderId="0" xfId="0" applyFont="1" applyAlignment="1">
      <alignment horizontal="right" wrapText="1"/>
    </xf>
    <xf numFmtId="39" fontId="10" fillId="2" borderId="0" xfId="0" applyNumberFormat="1" applyFont="1" applyFill="1" applyAlignment="1">
      <alignment horizontal="right" vertical="center"/>
    </xf>
    <xf numFmtId="0" fontId="10" fillId="0" borderId="0" xfId="0" applyFont="1"/>
    <xf numFmtId="39" fontId="16" fillId="2" borderId="0" xfId="0" applyNumberFormat="1" applyFont="1" applyFill="1" applyAlignment="1">
      <alignment horizontal="right" vertical="center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0" fontId="20" fillId="0" borderId="0" xfId="0" applyFont="1" applyAlignment="1">
      <alignment vertical="top" wrapText="1"/>
    </xf>
    <xf numFmtId="0" fontId="21" fillId="0" borderId="0" xfId="0" applyFont="1" applyAlignment="1">
      <alignment horizontal="right" vertical="top"/>
    </xf>
    <xf numFmtId="0" fontId="20" fillId="0" borderId="0" xfId="0" applyFont="1" applyAlignment="1">
      <alignment vertical="top"/>
    </xf>
    <xf numFmtId="0" fontId="20" fillId="0" borderId="0" xfId="0" applyFont="1" applyAlignment="1">
      <alignment horizontal="left" vertical="top" wrapText="1"/>
    </xf>
    <xf numFmtId="0" fontId="10" fillId="0" borderId="0" xfId="0" applyFont="1" applyAlignment="1">
      <alignment horizontal="right" vertical="top"/>
    </xf>
    <xf numFmtId="0" fontId="20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5FCAD-16B3-47CD-8D40-0063F3E62B87}">
  <dimension ref="A1:L73"/>
  <sheetViews>
    <sheetView tabSelected="1" workbookViewId="0">
      <selection activeCell="B61" sqref="B61"/>
    </sheetView>
  </sheetViews>
  <sheetFormatPr baseColWidth="10" defaultRowHeight="14.25" x14ac:dyDescent="0.45"/>
  <cols>
    <col min="3" max="3" width="15.796875" customWidth="1"/>
  </cols>
  <sheetData>
    <row r="1" spans="1:12" x14ac:dyDescent="0.45">
      <c r="A1" s="1"/>
      <c r="B1" s="1"/>
      <c r="C1" s="1"/>
      <c r="D1" s="1"/>
      <c r="E1" s="1"/>
      <c r="F1" s="1"/>
      <c r="G1" s="1"/>
      <c r="H1" s="2"/>
      <c r="I1" s="1"/>
      <c r="J1" s="1"/>
      <c r="K1" s="1"/>
      <c r="L1" s="1"/>
    </row>
    <row r="2" spans="1:12" ht="23.25" x14ac:dyDescent="0.7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45">
      <c r="A3" s="1"/>
      <c r="B3" s="4"/>
      <c r="C3" s="4"/>
      <c r="D3" s="1"/>
      <c r="E3" s="1"/>
      <c r="F3" s="1"/>
      <c r="G3" s="1"/>
      <c r="H3" s="2"/>
      <c r="I3" s="1"/>
      <c r="J3" s="1"/>
      <c r="K3" s="1"/>
      <c r="L3" s="1"/>
    </row>
    <row r="4" spans="1:12" ht="18" x14ac:dyDescent="0.55000000000000004">
      <c r="A4" s="1"/>
      <c r="B4" s="1"/>
      <c r="C4" s="1"/>
      <c r="D4" s="1"/>
      <c r="E4" s="1"/>
      <c r="F4" s="1"/>
      <c r="G4" s="1"/>
      <c r="H4" s="2"/>
      <c r="I4" s="5"/>
      <c r="J4" s="6" t="s">
        <v>1</v>
      </c>
      <c r="K4" s="6"/>
      <c r="L4" s="6"/>
    </row>
    <row r="5" spans="1:12" ht="18" x14ac:dyDescent="0.55000000000000004">
      <c r="A5" s="1"/>
      <c r="B5" s="1"/>
      <c r="C5" s="1"/>
      <c r="D5" s="1"/>
      <c r="E5" s="1"/>
      <c r="F5" s="1"/>
      <c r="G5" s="1"/>
      <c r="H5" s="2"/>
      <c r="J5" s="7" t="s">
        <v>2</v>
      </c>
      <c r="K5" s="7"/>
      <c r="L5" s="7"/>
    </row>
    <row r="6" spans="1:12" ht="18" x14ac:dyDescent="0.55000000000000004">
      <c r="A6" s="8"/>
      <c r="B6" s="9"/>
      <c r="C6" s="9"/>
      <c r="D6" s="9"/>
      <c r="E6" s="10"/>
      <c r="F6" s="10"/>
      <c r="G6" s="10"/>
      <c r="H6" s="11"/>
      <c r="I6" s="10"/>
      <c r="J6" s="10"/>
      <c r="K6" s="10"/>
      <c r="L6" s="10"/>
    </row>
    <row r="7" spans="1:12" x14ac:dyDescent="0.45">
      <c r="A7" s="12" t="s">
        <v>3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</row>
    <row r="8" spans="1:12" ht="18" x14ac:dyDescent="0.55000000000000004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</row>
    <row r="9" spans="1:12" ht="17.25" x14ac:dyDescent="0.55000000000000004">
      <c r="A9" s="15" t="s">
        <v>4</v>
      </c>
      <c r="B9" s="16"/>
      <c r="C9" s="17"/>
      <c r="D9" s="1"/>
      <c r="E9" s="1"/>
      <c r="F9" s="1"/>
      <c r="G9" s="1"/>
      <c r="H9" s="1"/>
      <c r="I9" s="2"/>
      <c r="J9" s="1"/>
      <c r="K9" s="1"/>
      <c r="L9" s="1"/>
    </row>
    <row r="10" spans="1:12" ht="15.75" x14ac:dyDescent="0.5">
      <c r="A10" s="18" t="s">
        <v>5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</row>
    <row r="11" spans="1:12" ht="17.25" x14ac:dyDescent="0.55000000000000004">
      <c r="A11" s="19" t="s">
        <v>6</v>
      </c>
      <c r="B11" s="20" t="s">
        <v>7</v>
      </c>
      <c r="C11" s="21"/>
      <c r="D11" s="21"/>
      <c r="E11" s="21"/>
      <c r="F11" s="21"/>
      <c r="G11" s="22"/>
      <c r="H11" s="19" t="s">
        <v>8</v>
      </c>
      <c r="I11" s="19" t="s">
        <v>9</v>
      </c>
      <c r="J11" s="19" t="s">
        <v>10</v>
      </c>
      <c r="K11" s="19" t="s">
        <v>11</v>
      </c>
      <c r="L11" s="19" t="s">
        <v>12</v>
      </c>
    </row>
    <row r="12" spans="1:12" ht="17.25" x14ac:dyDescent="0.55000000000000004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</row>
    <row r="13" spans="1:12" ht="15.75" x14ac:dyDescent="0.5">
      <c r="A13" s="24"/>
      <c r="B13" s="25"/>
      <c r="C13" s="25"/>
      <c r="D13" s="25"/>
      <c r="E13" s="25"/>
      <c r="F13" s="25"/>
      <c r="G13" s="25"/>
      <c r="H13" s="24"/>
      <c r="I13" s="25"/>
      <c r="J13" s="24"/>
      <c r="K13" s="24"/>
      <c r="L13" s="24"/>
    </row>
    <row r="14" spans="1:12" ht="15.75" x14ac:dyDescent="0.5">
      <c r="A14" s="26">
        <v>1</v>
      </c>
      <c r="B14" s="27" t="s">
        <v>13</v>
      </c>
      <c r="C14" s="27"/>
      <c r="D14" s="27"/>
      <c r="E14" s="27"/>
      <c r="F14" s="27"/>
      <c r="G14" s="27"/>
      <c r="H14" s="28"/>
      <c r="I14" s="29"/>
      <c r="J14" s="30"/>
      <c r="K14" s="30"/>
      <c r="L14" s="30"/>
    </row>
    <row r="15" spans="1:12" ht="15.75" x14ac:dyDescent="0.5">
      <c r="A15" s="31"/>
      <c r="B15" s="32"/>
      <c r="C15" s="32"/>
      <c r="D15" s="32"/>
      <c r="E15" s="32"/>
      <c r="F15" s="32"/>
      <c r="G15" s="32"/>
      <c r="H15" s="33"/>
      <c r="I15" s="34"/>
      <c r="J15" s="35"/>
      <c r="K15" s="35"/>
      <c r="L15" s="36"/>
    </row>
    <row r="16" spans="1:12" ht="15.75" x14ac:dyDescent="0.5">
      <c r="A16" s="37">
        <v>1.01</v>
      </c>
      <c r="B16" s="38" t="s">
        <v>14</v>
      </c>
      <c r="C16" s="38"/>
      <c r="D16" s="38"/>
      <c r="E16" s="38"/>
      <c r="F16" s="38"/>
      <c r="G16" s="38"/>
      <c r="H16" s="39">
        <v>2876</v>
      </c>
      <c r="I16" s="40" t="s">
        <v>15</v>
      </c>
      <c r="J16" s="41"/>
      <c r="K16" s="41">
        <f>H16*J16</f>
        <v>0</v>
      </c>
      <c r="L16" s="24"/>
    </row>
    <row r="17" spans="1:12" ht="15.75" x14ac:dyDescent="0.5">
      <c r="A17" s="37">
        <v>1.02</v>
      </c>
      <c r="B17" s="38" t="s">
        <v>16</v>
      </c>
      <c r="C17" s="38"/>
      <c r="D17" s="38"/>
      <c r="E17" s="38"/>
      <c r="F17" s="38"/>
      <c r="G17" s="38"/>
      <c r="H17" s="42">
        <v>1</v>
      </c>
      <c r="I17" s="43" t="s">
        <v>17</v>
      </c>
      <c r="J17" s="41"/>
      <c r="K17" s="41">
        <f t="shared" ref="K17:K18" si="0">H17*J17</f>
        <v>0</v>
      </c>
      <c r="L17" s="24"/>
    </row>
    <row r="18" spans="1:12" ht="15.75" x14ac:dyDescent="0.5">
      <c r="A18" s="37">
        <v>1.03</v>
      </c>
      <c r="B18" s="38" t="s">
        <v>18</v>
      </c>
      <c r="C18" s="44"/>
      <c r="D18" s="44"/>
      <c r="E18" s="44"/>
      <c r="F18" s="44"/>
      <c r="G18" s="44"/>
      <c r="H18" s="42">
        <v>1</v>
      </c>
      <c r="I18" s="43" t="s">
        <v>17</v>
      </c>
      <c r="J18" s="41"/>
      <c r="K18" s="41">
        <f t="shared" si="0"/>
        <v>0</v>
      </c>
      <c r="L18" s="24"/>
    </row>
    <row r="19" spans="1:12" ht="15.75" x14ac:dyDescent="0.5">
      <c r="A19" s="25"/>
      <c r="B19" s="45"/>
      <c r="C19" s="45"/>
      <c r="D19" s="45"/>
      <c r="E19" s="45"/>
      <c r="F19" s="45"/>
      <c r="G19" s="45"/>
      <c r="H19" s="46"/>
      <c r="I19" s="25"/>
      <c r="J19" s="47"/>
      <c r="K19" s="47"/>
      <c r="L19" s="24"/>
    </row>
    <row r="20" spans="1:12" ht="15.75" x14ac:dyDescent="0.5">
      <c r="A20" s="25"/>
      <c r="B20" s="45"/>
      <c r="C20" s="45"/>
      <c r="D20" s="45"/>
      <c r="E20" s="45"/>
      <c r="F20" s="45"/>
      <c r="G20" s="24"/>
      <c r="H20" s="48"/>
      <c r="I20" s="25"/>
      <c r="J20" s="49"/>
      <c r="K20" s="50" t="s">
        <v>19</v>
      </c>
      <c r="L20" s="51">
        <f>SUM(K16:K18)</f>
        <v>0</v>
      </c>
    </row>
    <row r="21" spans="1:12" ht="15.75" x14ac:dyDescent="0.5">
      <c r="A21" s="25"/>
      <c r="B21" s="45"/>
      <c r="C21" s="45"/>
      <c r="D21" s="45"/>
      <c r="E21" s="45"/>
      <c r="F21" s="45"/>
      <c r="G21" s="45"/>
      <c r="H21" s="24"/>
      <c r="I21" s="25"/>
      <c r="J21" s="24"/>
      <c r="K21" s="24"/>
      <c r="L21" s="24"/>
    </row>
    <row r="22" spans="1:12" ht="15.75" x14ac:dyDescent="0.5">
      <c r="A22" s="26">
        <v>2</v>
      </c>
      <c r="B22" s="27" t="s">
        <v>20</v>
      </c>
      <c r="C22" s="27"/>
      <c r="D22" s="27"/>
      <c r="E22" s="27"/>
      <c r="F22" s="27"/>
      <c r="G22" s="27"/>
      <c r="H22" s="28"/>
      <c r="I22" s="29"/>
      <c r="J22" s="30"/>
      <c r="K22" s="30"/>
      <c r="L22" s="30"/>
    </row>
    <row r="23" spans="1:12" ht="15.75" x14ac:dyDescent="0.5">
      <c r="A23" s="31"/>
      <c r="B23" s="32"/>
      <c r="C23" s="32"/>
      <c r="D23" s="32"/>
      <c r="E23" s="32"/>
      <c r="F23" s="32"/>
      <c r="G23" s="32"/>
      <c r="H23" s="33"/>
      <c r="I23" s="34"/>
      <c r="J23" s="35"/>
      <c r="K23" s="35"/>
      <c r="L23" s="35"/>
    </row>
    <row r="24" spans="1:12" ht="15.75" x14ac:dyDescent="0.5">
      <c r="A24" s="52">
        <v>2.0099999999999998</v>
      </c>
      <c r="B24" s="53" t="s">
        <v>21</v>
      </c>
      <c r="C24" s="54"/>
      <c r="D24" s="54"/>
      <c r="E24" s="54"/>
      <c r="F24" s="54"/>
      <c r="G24" s="55"/>
      <c r="H24" s="39">
        <v>20</v>
      </c>
      <c r="I24" s="43" t="s">
        <v>22</v>
      </c>
      <c r="J24" s="41"/>
      <c r="K24" s="41">
        <f t="shared" ref="K24" si="1">H24*J24</f>
        <v>0</v>
      </c>
      <c r="L24" s="24"/>
    </row>
    <row r="25" spans="1:12" ht="15.75" x14ac:dyDescent="0.5">
      <c r="A25" s="37"/>
      <c r="B25" s="56"/>
      <c r="C25" s="56"/>
      <c r="D25" s="56"/>
      <c r="E25" s="56"/>
      <c r="F25" s="56"/>
      <c r="G25" s="56"/>
      <c r="H25" s="57"/>
      <c r="I25" s="58"/>
      <c r="J25" s="59"/>
      <c r="K25" s="59"/>
      <c r="L25" s="24"/>
    </row>
    <row r="26" spans="1:12" ht="15.75" x14ac:dyDescent="0.5">
      <c r="A26" s="37"/>
      <c r="B26" s="56"/>
      <c r="C26" s="56"/>
      <c r="D26" s="56"/>
      <c r="E26" s="56"/>
      <c r="F26" s="56"/>
      <c r="G26" s="56"/>
      <c r="H26" s="57"/>
      <c r="I26" s="58"/>
      <c r="J26" s="49"/>
      <c r="K26" s="50" t="s">
        <v>23</v>
      </c>
      <c r="L26" s="51">
        <f>SUM(K24)</f>
        <v>0</v>
      </c>
    </row>
    <row r="27" spans="1:12" ht="15.75" x14ac:dyDescent="0.5">
      <c r="A27" s="25"/>
      <c r="B27" s="45"/>
      <c r="C27" s="45"/>
      <c r="D27" s="45"/>
      <c r="E27" s="45"/>
      <c r="F27" s="45"/>
      <c r="G27" s="45"/>
      <c r="H27" s="24"/>
      <c r="I27" s="25"/>
      <c r="J27" s="24"/>
      <c r="K27" s="24"/>
      <c r="L27" s="24"/>
    </row>
    <row r="28" spans="1:12" ht="15.75" x14ac:dyDescent="0.5">
      <c r="A28" s="26">
        <v>3</v>
      </c>
      <c r="B28" s="27" t="s">
        <v>24</v>
      </c>
      <c r="C28" s="27"/>
      <c r="D28" s="27"/>
      <c r="E28" s="27"/>
      <c r="F28" s="27"/>
      <c r="G28" s="27"/>
      <c r="H28" s="28"/>
      <c r="I28" s="29"/>
      <c r="J28" s="30"/>
      <c r="K28" s="30"/>
      <c r="L28" s="30"/>
    </row>
    <row r="29" spans="1:12" ht="15.75" x14ac:dyDescent="0.5">
      <c r="A29" s="31"/>
      <c r="B29" s="32"/>
      <c r="C29" s="32"/>
      <c r="D29" s="32"/>
      <c r="E29" s="32"/>
      <c r="F29" s="32"/>
      <c r="G29" s="32"/>
      <c r="H29" s="33"/>
      <c r="I29" s="34"/>
      <c r="J29" s="35"/>
      <c r="K29" s="35"/>
      <c r="L29" s="35"/>
    </row>
    <row r="30" spans="1:12" ht="15.75" x14ac:dyDescent="0.5">
      <c r="A30" s="52">
        <v>3.01</v>
      </c>
      <c r="B30" s="53" t="s">
        <v>25</v>
      </c>
      <c r="C30" s="54"/>
      <c r="D30" s="54"/>
      <c r="E30" s="54"/>
      <c r="F30" s="54"/>
      <c r="G30" s="55"/>
      <c r="H30" s="39">
        <v>200</v>
      </c>
      <c r="I30" s="43" t="s">
        <v>26</v>
      </c>
      <c r="J30" s="41"/>
      <c r="K30" s="41">
        <f t="shared" ref="K30:K31" si="2">H30*J30</f>
        <v>0</v>
      </c>
      <c r="L30" s="24"/>
    </row>
    <row r="31" spans="1:12" ht="15.75" x14ac:dyDescent="0.5">
      <c r="A31" s="52">
        <v>3.02</v>
      </c>
      <c r="B31" s="53" t="s">
        <v>27</v>
      </c>
      <c r="C31" s="54"/>
      <c r="D31" s="54"/>
      <c r="E31" s="54"/>
      <c r="F31" s="54"/>
      <c r="G31" s="55"/>
      <c r="H31" s="60">
        <v>220.36</v>
      </c>
      <c r="I31" s="43" t="s">
        <v>28</v>
      </c>
      <c r="J31" s="41"/>
      <c r="K31" s="41">
        <f t="shared" si="2"/>
        <v>0</v>
      </c>
      <c r="L31" s="24"/>
    </row>
    <row r="32" spans="1:12" ht="15.75" x14ac:dyDescent="0.5">
      <c r="A32" s="25"/>
      <c r="B32" s="45"/>
      <c r="C32" s="45"/>
      <c r="D32" s="45"/>
      <c r="E32" s="45"/>
      <c r="F32" s="45"/>
      <c r="G32" s="45"/>
      <c r="H32" s="25"/>
      <c r="I32" s="25"/>
      <c r="J32" s="47"/>
      <c r="K32" s="47"/>
      <c r="L32" s="24"/>
    </row>
    <row r="33" spans="1:12" ht="15.75" x14ac:dyDescent="0.5">
      <c r="A33" s="24"/>
      <c r="B33" s="45"/>
      <c r="C33" s="45"/>
      <c r="D33" s="45"/>
      <c r="E33" s="45"/>
      <c r="F33" s="45"/>
      <c r="G33" s="49"/>
      <c r="H33" s="48"/>
      <c r="I33" s="24"/>
      <c r="J33" s="25"/>
      <c r="K33" s="50" t="s">
        <v>29</v>
      </c>
      <c r="L33" s="51">
        <f>SUM(K30:K31)</f>
        <v>0</v>
      </c>
    </row>
    <row r="34" spans="1:12" ht="15.75" x14ac:dyDescent="0.5">
      <c r="A34" s="25"/>
      <c r="B34" s="45"/>
      <c r="C34" s="45"/>
      <c r="D34" s="45"/>
      <c r="E34" s="45"/>
      <c r="F34" s="45"/>
      <c r="G34" s="45"/>
      <c r="H34" s="24"/>
      <c r="I34" s="25"/>
      <c r="J34" s="24"/>
      <c r="K34" s="24"/>
      <c r="L34" s="24"/>
    </row>
    <row r="35" spans="1:12" ht="15.75" x14ac:dyDescent="0.5">
      <c r="A35" s="26">
        <v>4</v>
      </c>
      <c r="B35" s="27" t="s">
        <v>30</v>
      </c>
      <c r="C35" s="27"/>
      <c r="D35" s="27"/>
      <c r="E35" s="27"/>
      <c r="F35" s="27"/>
      <c r="G35" s="27"/>
      <c r="H35" s="28"/>
      <c r="I35" s="29"/>
      <c r="J35" s="30"/>
      <c r="K35" s="30"/>
      <c r="L35" s="30"/>
    </row>
    <row r="36" spans="1:12" ht="15.75" x14ac:dyDescent="0.5">
      <c r="H36" s="61"/>
      <c r="K36" s="35"/>
      <c r="L36" s="35"/>
    </row>
    <row r="37" spans="1:12" ht="16.149999999999999" x14ac:dyDescent="0.5">
      <c r="A37" s="52">
        <v>4.01</v>
      </c>
      <c r="B37" s="62" t="s">
        <v>31</v>
      </c>
      <c r="C37" s="63"/>
      <c r="D37" s="63"/>
      <c r="E37" s="63"/>
      <c r="F37" s="63"/>
      <c r="G37" s="64"/>
      <c r="H37" s="39">
        <v>150</v>
      </c>
      <c r="I37" s="43" t="s">
        <v>32</v>
      </c>
      <c r="J37" s="39"/>
      <c r="K37" s="41">
        <f>H37*J37</f>
        <v>0</v>
      </c>
      <c r="L37" s="24"/>
    </row>
    <row r="38" spans="1:12" ht="15.75" x14ac:dyDescent="0.5">
      <c r="A38" s="52">
        <v>4.0199999999999996</v>
      </c>
      <c r="B38" s="65" t="s">
        <v>33</v>
      </c>
      <c r="C38" s="66"/>
      <c r="D38" s="66"/>
      <c r="E38" s="66"/>
      <c r="F38" s="66"/>
      <c r="G38" s="67"/>
      <c r="H38" s="39">
        <v>2876</v>
      </c>
      <c r="I38" s="43" t="s">
        <v>26</v>
      </c>
      <c r="J38" s="39"/>
      <c r="K38" s="41">
        <f>H38*J38</f>
        <v>0</v>
      </c>
      <c r="L38" s="24"/>
    </row>
    <row r="39" spans="1:12" ht="15.75" x14ac:dyDescent="0.5">
      <c r="A39" s="52">
        <v>4.03</v>
      </c>
      <c r="B39" s="65" t="s">
        <v>34</v>
      </c>
      <c r="C39" s="66"/>
      <c r="D39" s="66"/>
      <c r="E39" s="66"/>
      <c r="F39" s="66"/>
      <c r="G39" s="67"/>
      <c r="H39" s="39">
        <v>2876</v>
      </c>
      <c r="I39" s="40" t="s">
        <v>15</v>
      </c>
      <c r="J39" s="68"/>
      <c r="K39" s="41">
        <f t="shared" ref="K39" si="3">H39*J39</f>
        <v>0</v>
      </c>
      <c r="L39" s="24"/>
    </row>
    <row r="40" spans="1:12" ht="15.75" x14ac:dyDescent="0.5">
      <c r="A40" s="25"/>
      <c r="B40" s="45"/>
      <c r="C40" s="45"/>
      <c r="D40" s="45"/>
      <c r="E40" s="45"/>
      <c r="F40" s="45"/>
      <c r="G40" s="45"/>
      <c r="H40" s="25"/>
      <c r="I40" s="25"/>
      <c r="J40" s="47"/>
      <c r="K40" s="47"/>
      <c r="L40" s="24"/>
    </row>
    <row r="41" spans="1:12" ht="15.75" x14ac:dyDescent="0.5">
      <c r="A41" s="24"/>
      <c r="B41" s="45"/>
      <c r="C41" s="45"/>
      <c r="D41" s="45"/>
      <c r="E41" s="45"/>
      <c r="F41" s="45"/>
      <c r="G41" s="49"/>
      <c r="H41" s="48"/>
      <c r="I41" s="24"/>
      <c r="J41" s="25"/>
      <c r="K41" s="50" t="s">
        <v>35</v>
      </c>
      <c r="L41" s="51">
        <f>SUM(K37:K39)</f>
        <v>0</v>
      </c>
    </row>
    <row r="42" spans="1:12" ht="15.75" x14ac:dyDescent="0.5">
      <c r="A42" s="24"/>
      <c r="C42" s="45"/>
      <c r="D42" s="45"/>
      <c r="E42" s="45"/>
      <c r="F42" s="45"/>
      <c r="G42" s="49"/>
      <c r="H42" s="48"/>
      <c r="I42" s="24"/>
      <c r="J42" s="25"/>
      <c r="K42" s="50"/>
      <c r="L42" s="51"/>
    </row>
    <row r="43" spans="1:12" ht="15.75" x14ac:dyDescent="0.5">
      <c r="A43" s="26">
        <v>5</v>
      </c>
      <c r="B43" s="27" t="s">
        <v>36</v>
      </c>
      <c r="C43" s="27"/>
      <c r="D43" s="27"/>
      <c r="E43" s="27"/>
      <c r="F43" s="27"/>
      <c r="G43" s="27"/>
      <c r="H43" s="28"/>
      <c r="I43" s="29"/>
      <c r="J43" s="30"/>
      <c r="K43" s="30"/>
      <c r="L43" s="30"/>
    </row>
    <row r="44" spans="1:12" ht="15.75" x14ac:dyDescent="0.5">
      <c r="H44" s="61"/>
      <c r="K44" s="35"/>
      <c r="L44" s="35"/>
    </row>
    <row r="45" spans="1:12" ht="15.75" x14ac:dyDescent="0.5">
      <c r="A45" s="52">
        <v>5.01</v>
      </c>
      <c r="B45" s="53" t="s">
        <v>37</v>
      </c>
      <c r="C45" s="54"/>
      <c r="D45" s="54"/>
      <c r="E45" s="54"/>
      <c r="F45" s="54"/>
      <c r="G45" s="55"/>
      <c r="H45" s="39">
        <v>1</v>
      </c>
      <c r="I45" s="43" t="s">
        <v>17</v>
      </c>
      <c r="J45" s="41"/>
      <c r="K45" s="41">
        <f>H45*J45</f>
        <v>0</v>
      </c>
      <c r="L45" s="24"/>
    </row>
    <row r="46" spans="1:12" ht="15.75" x14ac:dyDescent="0.5">
      <c r="A46" s="37"/>
      <c r="B46" s="56"/>
      <c r="C46" s="56"/>
      <c r="D46" s="56"/>
      <c r="E46" s="56"/>
      <c r="F46" s="56"/>
      <c r="G46" s="56"/>
      <c r="H46" s="57"/>
      <c r="I46" s="58"/>
      <c r="J46" s="59"/>
      <c r="K46" s="59"/>
      <c r="L46" s="24"/>
    </row>
    <row r="47" spans="1:12" ht="15.75" x14ac:dyDescent="0.5">
      <c r="A47" s="37"/>
      <c r="B47" s="56"/>
      <c r="C47" s="56"/>
      <c r="D47" s="56"/>
      <c r="E47" s="56"/>
      <c r="F47" s="56"/>
      <c r="G47" s="56"/>
      <c r="H47" s="57"/>
      <c r="I47" s="24"/>
      <c r="J47" s="25"/>
      <c r="K47" s="50" t="s">
        <v>38</v>
      </c>
      <c r="L47" s="51">
        <f>SUM(K45)</f>
        <v>0</v>
      </c>
    </row>
    <row r="48" spans="1:12" ht="15.75" x14ac:dyDescent="0.5">
      <c r="A48" s="37"/>
      <c r="B48" s="56"/>
      <c r="C48" s="56"/>
      <c r="D48" s="56"/>
      <c r="E48" s="56"/>
      <c r="F48" s="56"/>
      <c r="G48" s="56"/>
      <c r="H48" s="57"/>
      <c r="I48" s="58"/>
      <c r="J48" s="59"/>
      <c r="K48" s="59"/>
      <c r="L48" s="24"/>
    </row>
    <row r="49" spans="1:12" ht="15.75" x14ac:dyDescent="0.5">
      <c r="A49" s="49"/>
      <c r="B49" s="45"/>
      <c r="C49" s="45"/>
      <c r="D49" s="45"/>
      <c r="E49" s="45"/>
      <c r="F49" s="45"/>
      <c r="G49" s="49"/>
      <c r="H49" s="24"/>
      <c r="I49" s="49"/>
      <c r="J49" s="25"/>
      <c r="K49" s="69" t="s">
        <v>39</v>
      </c>
      <c r="L49" s="70">
        <f>SUM(L20:L47)</f>
        <v>0</v>
      </c>
    </row>
    <row r="50" spans="1:12" ht="15.75" x14ac:dyDescent="0.5">
      <c r="A50" s="49"/>
      <c r="B50" s="45"/>
      <c r="C50" s="45"/>
      <c r="D50" s="45"/>
      <c r="E50" s="45"/>
      <c r="F50" s="45"/>
      <c r="G50" s="49"/>
      <c r="H50" s="48"/>
      <c r="I50" s="49"/>
      <c r="J50" s="49"/>
      <c r="K50" s="49"/>
      <c r="L50" s="49"/>
    </row>
    <row r="51" spans="1:12" ht="15.75" x14ac:dyDescent="0.5">
      <c r="A51" s="71"/>
      <c r="B51" s="45"/>
      <c r="C51" s="45"/>
      <c r="D51" s="45"/>
      <c r="E51" s="45"/>
      <c r="F51" s="45"/>
      <c r="G51" s="72" t="s">
        <v>40</v>
      </c>
      <c r="H51" s="48"/>
      <c r="I51" s="49"/>
      <c r="J51" s="49"/>
      <c r="K51" s="49"/>
      <c r="L51" s="49"/>
    </row>
    <row r="52" spans="1:12" ht="15.75" x14ac:dyDescent="0.5">
      <c r="A52" s="48"/>
      <c r="B52" s="49"/>
      <c r="C52" s="49"/>
      <c r="D52" s="49"/>
      <c r="E52" s="49"/>
      <c r="F52" s="73"/>
      <c r="G52" s="74" t="s">
        <v>41</v>
      </c>
      <c r="H52" s="48"/>
      <c r="I52" s="75">
        <v>0.1</v>
      </c>
      <c r="J52" s="76">
        <f>+L49*0.1</f>
        <v>0</v>
      </c>
      <c r="K52" s="49"/>
      <c r="L52" s="49"/>
    </row>
    <row r="53" spans="1:12" ht="15.75" x14ac:dyDescent="0.5">
      <c r="A53" s="48"/>
      <c r="B53" s="49"/>
      <c r="C53" s="49"/>
      <c r="D53" s="49"/>
      <c r="E53" s="49"/>
      <c r="F53" s="73"/>
      <c r="G53" s="74" t="s">
        <v>42</v>
      </c>
      <c r="H53" s="48"/>
      <c r="I53" s="75">
        <v>0.03</v>
      </c>
      <c r="J53" s="77">
        <f>L49*I53</f>
        <v>0</v>
      </c>
      <c r="K53" s="49"/>
      <c r="L53" s="49"/>
    </row>
    <row r="54" spans="1:12" ht="15.75" x14ac:dyDescent="0.5">
      <c r="A54" s="48"/>
      <c r="B54" s="49"/>
      <c r="C54" s="49"/>
      <c r="D54" s="49"/>
      <c r="E54" s="49"/>
      <c r="F54" s="73"/>
      <c r="G54" s="74" t="s">
        <v>43</v>
      </c>
      <c r="H54" s="48"/>
      <c r="I54" s="75">
        <v>3.5000000000000003E-2</v>
      </c>
      <c r="J54" s="77">
        <f>L49*I54</f>
        <v>0</v>
      </c>
      <c r="K54" s="49"/>
      <c r="L54" s="49"/>
    </row>
    <row r="55" spans="1:12" ht="15.75" x14ac:dyDescent="0.5">
      <c r="A55" s="48"/>
      <c r="B55" s="49"/>
      <c r="C55" s="49"/>
      <c r="D55" s="49"/>
      <c r="E55" s="49"/>
      <c r="F55" s="73"/>
      <c r="G55" s="74" t="s">
        <v>44</v>
      </c>
      <c r="H55" s="48"/>
      <c r="I55" s="75">
        <v>1E-3</v>
      </c>
      <c r="J55" s="77">
        <f>L49*I55</f>
        <v>0</v>
      </c>
      <c r="K55" s="49"/>
      <c r="L55" s="49"/>
    </row>
    <row r="56" spans="1:12" ht="15.75" x14ac:dyDescent="0.5">
      <c r="A56" s="48"/>
      <c r="B56" s="49"/>
      <c r="C56" s="49"/>
      <c r="D56" s="49"/>
      <c r="E56" s="49"/>
      <c r="F56" s="73"/>
      <c r="G56" s="74" t="s">
        <v>45</v>
      </c>
      <c r="H56" s="48"/>
      <c r="I56" s="75">
        <v>0.01</v>
      </c>
      <c r="J56" s="77">
        <f>L49*I56</f>
        <v>0</v>
      </c>
      <c r="K56" s="49"/>
      <c r="L56" s="49"/>
    </row>
    <row r="57" spans="1:12" ht="15.75" x14ac:dyDescent="0.5">
      <c r="A57" s="48"/>
      <c r="B57" s="49"/>
      <c r="C57" s="49"/>
      <c r="D57" s="49"/>
      <c r="E57" s="49"/>
      <c r="F57" s="49"/>
      <c r="G57" s="74" t="s">
        <v>46</v>
      </c>
      <c r="H57" s="48"/>
      <c r="I57" s="75">
        <v>1.4999999999999999E-2</v>
      </c>
      <c r="J57" s="76">
        <f>+L49*0.015</f>
        <v>0</v>
      </c>
      <c r="K57" s="49"/>
      <c r="L57" s="49"/>
    </row>
    <row r="58" spans="1:12" ht="15.75" x14ac:dyDescent="0.5">
      <c r="A58" s="48"/>
      <c r="B58" s="49"/>
      <c r="C58" s="49"/>
      <c r="D58" s="49"/>
      <c r="E58" s="49"/>
      <c r="F58" s="49"/>
      <c r="G58" s="74" t="s">
        <v>47</v>
      </c>
      <c r="H58" s="78"/>
      <c r="I58" s="79">
        <v>0.18</v>
      </c>
      <c r="J58" s="77">
        <f>J52*I58</f>
        <v>0</v>
      </c>
      <c r="K58" s="49"/>
      <c r="L58" s="49"/>
    </row>
    <row r="59" spans="1:12" ht="15.75" x14ac:dyDescent="0.5">
      <c r="A59" s="48"/>
      <c r="B59" s="49"/>
      <c r="C59" s="49"/>
      <c r="D59" s="49"/>
      <c r="E59" s="49"/>
      <c r="F59" s="49"/>
      <c r="G59" s="74" t="s">
        <v>48</v>
      </c>
      <c r="H59" s="78"/>
      <c r="I59" s="79">
        <v>0.05</v>
      </c>
      <c r="J59" s="77">
        <f>L49*I59</f>
        <v>0</v>
      </c>
      <c r="K59" s="49"/>
      <c r="L59" s="49"/>
    </row>
    <row r="60" spans="1:12" ht="15.75" x14ac:dyDescent="0.5">
      <c r="A60" s="49"/>
      <c r="B60" s="49"/>
      <c r="C60" s="49"/>
      <c r="D60" s="49"/>
      <c r="E60" s="49"/>
      <c r="F60" s="49"/>
      <c r="G60" s="49"/>
      <c r="H60" s="48"/>
      <c r="I60" s="49"/>
      <c r="J60" s="49"/>
      <c r="K60" s="49"/>
      <c r="L60" s="49"/>
    </row>
    <row r="61" spans="1:12" ht="15.75" x14ac:dyDescent="0.5">
      <c r="A61" s="49"/>
      <c r="B61" s="49"/>
      <c r="C61" s="49"/>
      <c r="D61" s="49"/>
      <c r="E61" s="49"/>
      <c r="F61" s="49"/>
      <c r="G61" s="80" t="s">
        <v>49</v>
      </c>
      <c r="H61" s="80"/>
      <c r="I61" s="80"/>
      <c r="J61" s="80"/>
      <c r="K61" s="49"/>
      <c r="L61" s="81">
        <f>SUM(J52:J59)</f>
        <v>0</v>
      </c>
    </row>
    <row r="62" spans="1:12" ht="15.75" x14ac:dyDescent="0.5">
      <c r="A62" s="49"/>
      <c r="B62" s="49"/>
      <c r="C62" s="49"/>
      <c r="D62" s="49"/>
      <c r="E62" s="49"/>
      <c r="F62" s="82"/>
      <c r="G62" s="80" t="s">
        <v>50</v>
      </c>
      <c r="H62" s="80"/>
      <c r="I62" s="80"/>
      <c r="J62" s="80"/>
      <c r="K62" s="49"/>
      <c r="L62" s="83">
        <f>+L49+L61</f>
        <v>0</v>
      </c>
    </row>
    <row r="63" spans="1:12" ht="15.75" x14ac:dyDescent="0.5">
      <c r="A63" s="49"/>
      <c r="B63" s="49"/>
      <c r="C63" s="49"/>
      <c r="D63" s="49"/>
      <c r="E63" s="49"/>
      <c r="F63" s="82"/>
      <c r="G63" s="49"/>
      <c r="H63" s="48"/>
      <c r="I63" s="49"/>
      <c r="J63" s="49"/>
      <c r="K63" s="49"/>
      <c r="L63" s="49"/>
    </row>
    <row r="64" spans="1:12" ht="15.75" x14ac:dyDescent="0.5">
      <c r="A64" s="49"/>
      <c r="B64" s="49"/>
      <c r="C64" s="49"/>
      <c r="D64" s="49"/>
      <c r="E64" s="49"/>
      <c r="F64" s="49"/>
      <c r="G64" s="49"/>
      <c r="H64" s="49"/>
      <c r="I64" s="48"/>
      <c r="J64" s="49"/>
      <c r="K64" s="49"/>
      <c r="L64" s="49"/>
    </row>
    <row r="65" spans="1:12" ht="15.75" x14ac:dyDescent="0.5">
      <c r="A65" s="84" t="s">
        <v>51</v>
      </c>
      <c r="B65" s="85"/>
      <c r="C65" s="85"/>
      <c r="D65" s="85"/>
      <c r="E65" s="85"/>
      <c r="F65" s="85"/>
      <c r="G65" s="85"/>
      <c r="H65" s="85"/>
      <c r="I65" s="85"/>
      <c r="J65" s="85"/>
      <c r="K65" s="85"/>
      <c r="L65" s="49"/>
    </row>
    <row r="66" spans="1:12" ht="15.75" x14ac:dyDescent="0.5">
      <c r="A66" s="49"/>
      <c r="B66" s="49"/>
      <c r="C66" s="49"/>
      <c r="D66" s="49"/>
      <c r="E66" s="49"/>
      <c r="F66" s="49"/>
      <c r="G66" s="86"/>
      <c r="H66" s="86"/>
      <c r="I66" s="86"/>
      <c r="J66" s="86"/>
      <c r="K66" s="86"/>
      <c r="L66" s="86"/>
    </row>
    <row r="67" spans="1:12" ht="15.75" x14ac:dyDescent="0.5">
      <c r="A67" s="87" t="s">
        <v>52</v>
      </c>
      <c r="B67" s="88" t="s">
        <v>53</v>
      </c>
      <c r="C67" s="49"/>
      <c r="D67" s="49"/>
      <c r="E67" s="49"/>
      <c r="F67" s="49"/>
      <c r="G67" s="86"/>
      <c r="H67" s="86"/>
      <c r="I67" s="86"/>
      <c r="J67" s="86"/>
      <c r="K67" s="86"/>
      <c r="L67" s="86"/>
    </row>
    <row r="68" spans="1:12" ht="15.75" x14ac:dyDescent="0.5">
      <c r="A68" s="49"/>
      <c r="B68" s="89" t="s">
        <v>54</v>
      </c>
      <c r="C68" s="89"/>
      <c r="D68" s="89"/>
      <c r="E68" s="89"/>
      <c r="F68" s="89"/>
      <c r="G68" s="89"/>
      <c r="H68" s="89"/>
      <c r="I68" s="89"/>
      <c r="J68" s="89"/>
      <c r="K68" s="89"/>
      <c r="L68" s="86"/>
    </row>
    <row r="69" spans="1:12" ht="15.75" x14ac:dyDescent="0.45">
      <c r="A69" s="90"/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6"/>
    </row>
    <row r="70" spans="1:12" ht="15.75" x14ac:dyDescent="0.45">
      <c r="A70" s="90"/>
      <c r="B70" s="88" t="s">
        <v>55</v>
      </c>
      <c r="C70" s="91"/>
      <c r="D70" s="91"/>
      <c r="E70" s="91"/>
      <c r="F70" s="91"/>
      <c r="G70" s="91"/>
      <c r="H70" s="91"/>
      <c r="I70" s="91"/>
      <c r="J70" s="91"/>
      <c r="K70" s="91"/>
      <c r="L70" s="86"/>
    </row>
    <row r="71" spans="1:12" ht="15.75" x14ac:dyDescent="0.5">
      <c r="A71" s="49"/>
      <c r="B71" s="92" t="s">
        <v>56</v>
      </c>
      <c r="C71" s="92"/>
      <c r="D71" s="92"/>
      <c r="E71" s="92"/>
      <c r="F71" s="92"/>
      <c r="G71" s="92"/>
      <c r="H71" s="92"/>
      <c r="I71" s="92"/>
      <c r="J71" s="92"/>
      <c r="K71" s="92"/>
      <c r="L71" s="93"/>
    </row>
    <row r="72" spans="1:12" ht="15.75" x14ac:dyDescent="0.5">
      <c r="A72" s="49"/>
      <c r="B72" s="92"/>
      <c r="C72" s="92"/>
      <c r="D72" s="92"/>
      <c r="E72" s="92"/>
      <c r="F72" s="92"/>
      <c r="G72" s="92"/>
      <c r="H72" s="92"/>
      <c r="I72" s="92"/>
      <c r="J72" s="92"/>
      <c r="K72" s="92"/>
      <c r="L72" s="93"/>
    </row>
    <row r="73" spans="1:12" ht="15.75" x14ac:dyDescent="0.5">
      <c r="A73" s="49"/>
      <c r="B73" s="92"/>
      <c r="C73" s="92"/>
      <c r="D73" s="92"/>
      <c r="E73" s="92"/>
      <c r="F73" s="92"/>
      <c r="G73" s="92"/>
      <c r="H73" s="92"/>
      <c r="I73" s="92"/>
      <c r="J73" s="92"/>
      <c r="K73" s="92"/>
      <c r="L73" s="93"/>
    </row>
  </sheetData>
  <mergeCells count="21">
    <mergeCell ref="B65:K65"/>
    <mergeCell ref="B68:K69"/>
    <mergeCell ref="B71:K73"/>
    <mergeCell ref="B37:G37"/>
    <mergeCell ref="B38:G38"/>
    <mergeCell ref="B39:G39"/>
    <mergeCell ref="B45:G45"/>
    <mergeCell ref="G61:J61"/>
    <mergeCell ref="G62:J62"/>
    <mergeCell ref="B16:G16"/>
    <mergeCell ref="B17:G17"/>
    <mergeCell ref="B18:G18"/>
    <mergeCell ref="B24:G24"/>
    <mergeCell ref="B30:G30"/>
    <mergeCell ref="B31:G31"/>
    <mergeCell ref="A2:L2"/>
    <mergeCell ref="J4:L4"/>
    <mergeCell ref="J5:L5"/>
    <mergeCell ref="A7:L7"/>
    <mergeCell ref="A10:L10"/>
    <mergeCell ref="B11:G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Johaira Ileana Soto Espaillat</dc:creator>
  <cp:lastModifiedBy>Johaira Ileana Soto Espaillat</cp:lastModifiedBy>
  <dcterms:created xsi:type="dcterms:W3CDTF">2026-09-17T15:08:39Z</dcterms:created>
  <dcterms:modified xsi:type="dcterms:W3CDTF">2026-09-17T15:11:00Z</dcterms:modified>
</cp:coreProperties>
</file>