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ed.sharepoint.com/sites/DA-DIRECCIONADMINISTRATIVA/GERENCIA SERVICIOS GENERALES/11. Presupuesto/verja perimetral S-E Bonao II/"/>
    </mc:Choice>
  </mc:AlternateContent>
  <xr:revisionPtr revIDLastSave="0" documentId="8_{E96B87BF-59EC-4CDC-B2FB-4F4DDBD2CB4D}" xr6:coauthVersionLast="47" xr6:coauthVersionMax="47" xr10:uidLastSave="{00000000-0000-0000-0000-000000000000}"/>
  <bookViews>
    <workbookView xWindow="-108" yWindow="-108" windowWidth="23256" windowHeight="13896" xr2:uid="{6F4E7538-42C2-4561-95CC-2B59F16B221F}"/>
  </bookViews>
  <sheets>
    <sheet name="tabla" sheetId="1" r:id="rId1"/>
  </sheets>
  <definedNames>
    <definedName name="_xlnm.Print_Area" localSheetId="0">tabla!$A$1:$F$66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  <c r="F35" i="1"/>
  <c r="F33" i="1"/>
  <c r="F32" i="1"/>
  <c r="F30" i="1"/>
  <c r="F29" i="1"/>
  <c r="F28" i="1" s="1"/>
  <c r="F26" i="1"/>
  <c r="F24" i="1" s="1"/>
  <c r="F25" i="1"/>
  <c r="F22" i="1"/>
  <c r="F21" i="1"/>
  <c r="F20" i="1"/>
  <c r="F19" i="1"/>
  <c r="F18" i="1"/>
  <c r="F16" i="1"/>
  <c r="F15" i="1"/>
  <c r="F14" i="1"/>
  <c r="F13" i="1"/>
  <c r="F12" i="1"/>
  <c r="F39" i="1" l="1"/>
  <c r="F47" i="1" l="1"/>
  <c r="F46" i="1"/>
  <c r="F45" i="1"/>
  <c r="F43" i="1"/>
  <c r="F42" i="1"/>
  <c r="F44" i="1"/>
  <c r="F49" i="1" l="1"/>
  <c r="F41" i="1"/>
  <c r="F50" i="1" l="1"/>
</calcChain>
</file>

<file path=xl/sharedStrings.xml><?xml version="1.0" encoding="utf-8"?>
<sst xmlns="http://schemas.openxmlformats.org/spreadsheetml/2006/main" count="78" uniqueCount="67">
  <si>
    <t>TABLA DE CANTIDADES</t>
  </si>
  <si>
    <t>GERENCIA DE SERVICIOS GENERALES</t>
  </si>
  <si>
    <t>OBRA: CONSTRUCCION DE VERJA PERIMETRAL SUBESTACION BONAO II</t>
  </si>
  <si>
    <t>oferente: PROVINCIA MONSEÑOR NOUEL</t>
  </si>
  <si>
    <t>No.</t>
  </si>
  <si>
    <t>Descripción</t>
  </si>
  <si>
    <t>Cantidad</t>
  </si>
  <si>
    <t>Unidad de Medida</t>
  </si>
  <si>
    <t>Costo Unitario RD$</t>
  </si>
  <si>
    <t>Valor RD$</t>
  </si>
  <si>
    <t>1</t>
  </si>
  <si>
    <t>Demolicion y bote elementos existentes</t>
  </si>
  <si>
    <t>1.1</t>
  </si>
  <si>
    <t xml:space="preserve">Desmonte y bote malla ciclonica </t>
  </si>
  <si>
    <t>ml</t>
  </si>
  <si>
    <t>1.2</t>
  </si>
  <si>
    <t>Demolicion mamposteria existente</t>
  </si>
  <si>
    <t>m2</t>
  </si>
  <si>
    <t>1.3</t>
  </si>
  <si>
    <t>Demolicion zapata existente</t>
  </si>
  <si>
    <t>m3</t>
  </si>
  <si>
    <t>1.4</t>
  </si>
  <si>
    <t>Bote de material producto de las demoliciones</t>
  </si>
  <si>
    <t>2</t>
  </si>
  <si>
    <t>Hormigon en:</t>
  </si>
  <si>
    <t>2.1</t>
  </si>
  <si>
    <t>Hormigon de limpieza</t>
  </si>
  <si>
    <t>2.2</t>
  </si>
  <si>
    <t>Zapata de muros</t>
  </si>
  <si>
    <t>2.3</t>
  </si>
  <si>
    <t>Columnas de amarre</t>
  </si>
  <si>
    <t>2.4</t>
  </si>
  <si>
    <t>Vigas de amarre</t>
  </si>
  <si>
    <t>3</t>
  </si>
  <si>
    <t>Mamposteria armada</t>
  </si>
  <si>
    <t>3.1</t>
  </si>
  <si>
    <t>Block de 6" bajo nivel de piso, todas las camaras llenas</t>
  </si>
  <si>
    <t>3.2</t>
  </si>
  <si>
    <t>Block de 6" sobre el nivel de piso violinado segun detalle</t>
  </si>
  <si>
    <t>4</t>
  </si>
  <si>
    <t>Terminaciones</t>
  </si>
  <si>
    <t>4.1</t>
  </si>
  <si>
    <t>Fraguache de vigas y columnas</t>
  </si>
  <si>
    <t>4.2</t>
  </si>
  <si>
    <t>Pañete de vigas y columnas</t>
  </si>
  <si>
    <t>5</t>
  </si>
  <si>
    <t xml:space="preserve">Pintura </t>
  </si>
  <si>
    <t>5.1</t>
  </si>
  <si>
    <t>Pintura acrilica dos manos</t>
  </si>
  <si>
    <t>6</t>
  </si>
  <si>
    <t>Estructura</t>
  </si>
  <si>
    <t>6.1</t>
  </si>
  <si>
    <t>puesta a tierra</t>
  </si>
  <si>
    <t>SUB - TOTAL</t>
  </si>
  <si>
    <t>Indirectos:</t>
  </si>
  <si>
    <t>Beneficios (10%)</t>
  </si>
  <si>
    <t>Seguros y Fianzas (3%)</t>
  </si>
  <si>
    <t>Gastos Administrativo (2%)</t>
  </si>
  <si>
    <t>Transporte ( 2%)</t>
  </si>
  <si>
    <t>Fondo de pensiones y jubilación ( 1%)</t>
  </si>
  <si>
    <t>Codia (1/1000)</t>
  </si>
  <si>
    <t>ITBIS a fiscalizar (18%)</t>
  </si>
  <si>
    <t>TOTAL A CONTRATAR</t>
  </si>
  <si>
    <t>____________________________________________</t>
  </si>
  <si>
    <t>REVISADO POR:</t>
  </si>
  <si>
    <t>PREPARADO</t>
  </si>
  <si>
    <t>de cantidades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</si>
</sst>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;&quot; (&quot;#,##0.00\);&quot; -&quot;#\ ;@\ "/>
    <numFmt numFmtId="165" formatCode="#,##0.00;\-#,##0.00"/>
    <numFmt numFmtId="166" formatCode="0.0%"/>
    <numFmt numFmtId="167" formatCode="&quot;RD$&quot;#,##0.00\ ;&quot;(RD$&quot;#,##0.00\)"/>
    <numFmt numFmtId="168" formatCode="#,##0.0000"/>
    <numFmt numFmtId="169" formatCode="#,##0.000\ ;&quot; (&quot;#,##0.000\);&quot; -&quot;#.0\ ;@\ 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color indexed="8"/>
      <name val="Bookman Old Style"/>
      <family val="1"/>
    </font>
    <font>
      <b/>
      <sz val="14"/>
      <color indexed="8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15" fontId="6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165" fontId="7" fillId="3" borderId="0" xfId="1" applyNumberFormat="1" applyFont="1" applyFill="1" applyBorder="1" applyAlignment="1" applyProtection="1">
      <alignment horizontal="left" vertical="center" wrapText="1"/>
    </xf>
    <xf numFmtId="164" fontId="8" fillId="3" borderId="3" xfId="1" applyFont="1" applyFill="1" applyBorder="1" applyAlignment="1" applyProtection="1">
      <alignment horizontal="center" vertical="center"/>
    </xf>
    <xf numFmtId="165" fontId="8" fillId="3" borderId="3" xfId="1" applyNumberFormat="1" applyFont="1" applyFill="1" applyBorder="1" applyAlignment="1" applyProtection="1">
      <alignment horizontal="right" vertical="center"/>
    </xf>
    <xf numFmtId="165" fontId="7" fillId="3" borderId="3" xfId="1" applyNumberFormat="1" applyFont="1" applyFill="1" applyBorder="1" applyAlignment="1" applyProtection="1">
      <alignment horizontal="center" vertical="center"/>
    </xf>
    <xf numFmtId="9" fontId="0" fillId="0" borderId="0" xfId="0" applyNumberFormat="1"/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164" fontId="8" fillId="0" borderId="3" xfId="1" applyFont="1" applyFill="1" applyBorder="1" applyAlignment="1" applyProtection="1">
      <alignment horizontal="center" vertical="center"/>
    </xf>
    <xf numFmtId="165" fontId="8" fillId="0" borderId="3" xfId="1" applyNumberFormat="1" applyFont="1" applyFill="1" applyBorder="1" applyAlignment="1" applyProtection="1">
      <alignment horizontal="center" vertical="center"/>
    </xf>
    <xf numFmtId="4" fontId="0" fillId="0" borderId="0" xfId="0" applyNumberFormat="1"/>
    <xf numFmtId="166" fontId="0" fillId="0" borderId="0" xfId="0" applyNumberFormat="1"/>
    <xf numFmtId="0" fontId="8" fillId="0" borderId="0" xfId="0" applyFont="1" applyAlignment="1">
      <alignment horizontal="left" vertical="center" wrapText="1"/>
    </xf>
    <xf numFmtId="164" fontId="8" fillId="0" borderId="4" xfId="1" applyFont="1" applyFill="1" applyBorder="1" applyAlignment="1" applyProtection="1">
      <alignment horizontal="center" vertical="center"/>
    </xf>
    <xf numFmtId="165" fontId="8" fillId="0" borderId="4" xfId="1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164" fontId="8" fillId="3" borderId="4" xfId="1" applyFont="1" applyFill="1" applyBorder="1" applyAlignment="1" applyProtection="1">
      <alignment horizontal="center" vertical="center"/>
    </xf>
    <xf numFmtId="165" fontId="8" fillId="3" borderId="4" xfId="1" applyNumberFormat="1" applyFont="1" applyFill="1" applyBorder="1" applyAlignment="1" applyProtection="1">
      <alignment horizontal="center" vertical="center"/>
    </xf>
    <xf numFmtId="165" fontId="7" fillId="3" borderId="6" xfId="1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right" vertical="center"/>
    </xf>
    <xf numFmtId="0" fontId="7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4" fontId="8" fillId="3" borderId="0" xfId="0" applyNumberFormat="1" applyFont="1" applyFill="1" applyAlignment="1">
      <alignment horizontal="center" vertical="center"/>
    </xf>
    <xf numFmtId="4" fontId="8" fillId="3" borderId="0" xfId="0" applyNumberFormat="1" applyFont="1" applyFill="1" applyAlignment="1">
      <alignment horizontal="right" vertical="center"/>
    </xf>
    <xf numFmtId="167" fontId="7" fillId="3" borderId="0" xfId="0" applyNumberFormat="1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68" fontId="8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9" fillId="0" borderId="0" xfId="0" applyFont="1"/>
    <xf numFmtId="9" fontId="8" fillId="0" borderId="0" xfId="2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169" fontId="8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8" fontId="8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945170</xdr:colOff>
      <xdr:row>0</xdr:row>
      <xdr:rowOff>21278</xdr:rowOff>
    </xdr:from>
    <xdr:to>
      <xdr:col>6</xdr:col>
      <xdr:colOff>0</xdr:colOff>
      <xdr:row>4</xdr:row>
      <xdr:rowOff>117519</xdr:rowOff>
    </xdr:to>
    <xdr:pic>
      <xdr:nvPicPr>
        <xdr:cNvPr id="2" name="1 Imagen" descr="http://www.eted.gov.do/images/stories/headereted.png">
          <a:extLst>
            <a:ext uri="{FF2B5EF4-FFF2-40B4-BE49-F238E27FC236}">
              <a16:creationId xmlns:a16="http://schemas.microsoft.com/office/drawing/2014/main" id="{608120A7-5CB2-4C31-BEEC-34959047C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57"/>
        <a:stretch>
          <a:fillRect/>
        </a:stretch>
      </xdr:blipFill>
      <xdr:spPr bwMode="auto">
        <a:xfrm>
          <a:off x="1493810" y="21278"/>
          <a:ext cx="8770330" cy="797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136056</xdr:colOff>
      <xdr:row>0</xdr:row>
      <xdr:rowOff>0</xdr:rowOff>
    </xdr:from>
    <xdr:to>
      <xdr:col>1</xdr:col>
      <xdr:colOff>1042656</xdr:colOff>
      <xdr:row>4</xdr:row>
      <xdr:rowOff>104634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B7F0E1E-1CE9-4114-BC67-C04619430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56" y="0"/>
          <a:ext cx="1455240" cy="805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1070220</xdr:colOff>
      <xdr:row>61</xdr:row>
      <xdr:rowOff>190500</xdr:rowOff>
    </xdr:from>
    <xdr:to>
      <xdr:col>1</xdr:col>
      <xdr:colOff>4283320</xdr:colOff>
      <xdr:row>61</xdr:row>
      <xdr:rowOff>190500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3F114536-693E-441E-9C60-635ECF63AF7D}"/>
            </a:ext>
          </a:extLst>
        </xdr:cNvPr>
        <xdr:cNvCxnSpPr/>
      </xdr:nvCxnSpPr>
      <xdr:spPr>
        <a:xfrm>
          <a:off x="1618860" y="12230100"/>
          <a:ext cx="321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BD67F-4534-4CF5-AF86-AAF61B8E195B}">
  <sheetPr>
    <pageSetUpPr fitToPage="1"/>
  </sheetPr>
  <dimension ref="A1:J65"/>
  <sheetViews>
    <sheetView tabSelected="1" view="pageBreakPreview" zoomScale="115" zoomScaleNormal="130" zoomScaleSheetLayoutView="115" workbookViewId="0">
      <selection sqref="A1:F51"/>
    </sheetView>
  </sheetViews>
  <sheetFormatPr baseColWidth="10" defaultColWidth="10.88671875" defaultRowHeight="13.2" x14ac:dyDescent="0.25"/>
  <cols>
    <col min="1" max="1" width="8" customWidth="1"/>
    <col min="2" max="2" width="84" customWidth="1"/>
    <col min="3" max="3" width="9.88671875" style="63" customWidth="1"/>
    <col min="4" max="4" width="12" bestFit="1" customWidth="1"/>
    <col min="5" max="5" width="14.33203125" customWidth="1"/>
    <col min="6" max="6" width="21.44140625" bestFit="1" customWidth="1"/>
    <col min="7" max="7" width="12.33203125" bestFit="1" customWidth="1"/>
    <col min="10" max="10" width="20.88671875" customWidth="1"/>
    <col min="12" max="12" width="12.33203125" bestFit="1" customWidth="1"/>
  </cols>
  <sheetData>
    <row r="1" spans="1:10" x14ac:dyDescent="0.25">
      <c r="A1" s="1" t="s">
        <v>66</v>
      </c>
      <c r="B1" s="1"/>
      <c r="C1" s="1"/>
      <c r="D1" s="1"/>
      <c r="E1" s="1"/>
      <c r="F1" s="1"/>
    </row>
    <row r="2" spans="1:10" ht="15.6" x14ac:dyDescent="0.25">
      <c r="A2" s="1"/>
      <c r="B2" s="1"/>
      <c r="C2" s="1"/>
      <c r="D2" s="1"/>
      <c r="E2" s="1"/>
      <c r="F2" s="1"/>
      <c r="G2" s="2"/>
      <c r="H2" s="2"/>
    </row>
    <row r="3" spans="1:10" x14ac:dyDescent="0.25">
      <c r="A3" s="1"/>
      <c r="B3" s="1"/>
      <c r="C3" s="1"/>
      <c r="D3" s="1"/>
      <c r="E3" s="1"/>
      <c r="F3" s="1"/>
    </row>
    <row r="4" spans="1:10" x14ac:dyDescent="0.25">
      <c r="A4" s="1"/>
      <c r="B4" s="1"/>
      <c r="C4" s="1"/>
      <c r="D4" s="1"/>
      <c r="E4" s="1"/>
      <c r="F4" s="1"/>
    </row>
    <row r="5" spans="1:10" x14ac:dyDescent="0.25">
      <c r="A5" s="1"/>
      <c r="B5" s="1"/>
      <c r="C5" s="1"/>
      <c r="D5" s="1"/>
      <c r="E5" s="1"/>
      <c r="F5" s="1"/>
    </row>
    <row r="6" spans="1:10" ht="18" x14ac:dyDescent="0.35">
      <c r="A6" s="3" t="s">
        <v>0</v>
      </c>
      <c r="B6" s="3"/>
      <c r="C6" s="3"/>
      <c r="D6" s="3"/>
      <c r="E6" s="3"/>
      <c r="F6" s="3"/>
    </row>
    <row r="7" spans="1:10" ht="18" x14ac:dyDescent="0.35">
      <c r="A7" s="3" t="s">
        <v>1</v>
      </c>
      <c r="B7" s="3"/>
      <c r="C7" s="3"/>
      <c r="D7" s="3"/>
      <c r="E7" s="3"/>
      <c r="F7" s="3"/>
    </row>
    <row r="8" spans="1:10" ht="13.5" customHeight="1" x14ac:dyDescent="0.25">
      <c r="A8" s="4"/>
      <c r="B8" s="5"/>
      <c r="C8" s="6"/>
      <c r="D8" s="7"/>
      <c r="E8" s="8"/>
      <c r="F8" s="9">
        <v>46215</v>
      </c>
    </row>
    <row r="9" spans="1:10" ht="15.6" x14ac:dyDescent="0.25">
      <c r="A9" s="10" t="s">
        <v>2</v>
      </c>
      <c r="B9" s="10"/>
      <c r="C9" s="10"/>
      <c r="D9" s="10"/>
      <c r="E9" s="10"/>
      <c r="F9" s="10"/>
    </row>
    <row r="10" spans="1:10" ht="15.6" x14ac:dyDescent="0.25">
      <c r="A10" s="11" t="s">
        <v>3</v>
      </c>
      <c r="B10" s="11"/>
      <c r="C10" s="12"/>
      <c r="D10" s="13"/>
      <c r="E10" s="13"/>
      <c r="F10" s="13"/>
    </row>
    <row r="11" spans="1:10" ht="31.2" x14ac:dyDescent="0.25">
      <c r="A11" s="14" t="s">
        <v>4</v>
      </c>
      <c r="B11" s="14" t="s">
        <v>5</v>
      </c>
      <c r="C11" s="15" t="s">
        <v>6</v>
      </c>
      <c r="D11" s="16" t="s">
        <v>7</v>
      </c>
      <c r="E11" s="16" t="s">
        <v>8</v>
      </c>
      <c r="F11" s="16" t="s">
        <v>9</v>
      </c>
    </row>
    <row r="12" spans="1:10" ht="15.6" x14ac:dyDescent="0.25">
      <c r="A12" s="17" t="s">
        <v>10</v>
      </c>
      <c r="B12" s="18" t="s">
        <v>11</v>
      </c>
      <c r="C12" s="19"/>
      <c r="D12" s="20"/>
      <c r="E12" s="20"/>
      <c r="F12" s="21">
        <f>F13+F14+F15+F16</f>
        <v>0</v>
      </c>
      <c r="J12" s="22"/>
    </row>
    <row r="13" spans="1:10" ht="15.6" x14ac:dyDescent="0.25">
      <c r="A13" s="23" t="s">
        <v>12</v>
      </c>
      <c r="B13" s="24" t="s">
        <v>13</v>
      </c>
      <c r="C13" s="25">
        <v>630</v>
      </c>
      <c r="D13" s="26" t="s">
        <v>14</v>
      </c>
      <c r="E13" s="26"/>
      <c r="F13" s="26">
        <f>C13*E13</f>
        <v>0</v>
      </c>
      <c r="I13" s="27"/>
      <c r="J13" s="28"/>
    </row>
    <row r="14" spans="1:10" ht="15.6" x14ac:dyDescent="0.25">
      <c r="A14" s="23" t="s">
        <v>15</v>
      </c>
      <c r="B14" s="29" t="s">
        <v>16</v>
      </c>
      <c r="C14" s="30">
        <v>630</v>
      </c>
      <c r="D14" s="31" t="s">
        <v>17</v>
      </c>
      <c r="E14" s="26"/>
      <c r="F14" s="26">
        <f t="shared" ref="F14:F16" si="0">C14*E14</f>
        <v>0</v>
      </c>
      <c r="I14" s="27"/>
      <c r="J14" s="28"/>
    </row>
    <row r="15" spans="1:10" ht="15.6" x14ac:dyDescent="0.25">
      <c r="A15" s="23" t="s">
        <v>18</v>
      </c>
      <c r="B15" s="29" t="s">
        <v>19</v>
      </c>
      <c r="C15" s="30">
        <v>70.875</v>
      </c>
      <c r="D15" s="31" t="s">
        <v>20</v>
      </c>
      <c r="E15" s="26"/>
      <c r="F15" s="26">
        <f t="shared" si="0"/>
        <v>0</v>
      </c>
      <c r="I15" s="27"/>
      <c r="J15" s="28"/>
    </row>
    <row r="16" spans="1:10" ht="15.6" x14ac:dyDescent="0.25">
      <c r="A16" s="23" t="s">
        <v>21</v>
      </c>
      <c r="B16" s="29" t="s">
        <v>22</v>
      </c>
      <c r="C16" s="30">
        <v>219.95</v>
      </c>
      <c r="D16" s="31" t="s">
        <v>20</v>
      </c>
      <c r="E16" s="26"/>
      <c r="F16" s="26">
        <f t="shared" si="0"/>
        <v>0</v>
      </c>
      <c r="I16" s="27"/>
      <c r="J16" s="28"/>
    </row>
    <row r="17" spans="1:10" ht="15.6" x14ac:dyDescent="0.25">
      <c r="A17" s="32"/>
      <c r="B17" s="29"/>
      <c r="C17" s="30"/>
      <c r="D17" s="31"/>
      <c r="E17" s="26"/>
      <c r="F17" s="26"/>
      <c r="I17" s="27"/>
      <c r="J17" s="28"/>
    </row>
    <row r="18" spans="1:10" ht="15.6" x14ac:dyDescent="0.25">
      <c r="A18" s="33" t="s">
        <v>23</v>
      </c>
      <c r="B18" s="18" t="s">
        <v>24</v>
      </c>
      <c r="C18" s="34"/>
      <c r="D18" s="35"/>
      <c r="E18" s="35"/>
      <c r="F18" s="36">
        <f>F19+F20+F22+F21</f>
        <v>0</v>
      </c>
    </row>
    <row r="19" spans="1:10" ht="15.6" x14ac:dyDescent="0.25">
      <c r="A19" s="23" t="s">
        <v>25</v>
      </c>
      <c r="B19" s="24" t="s">
        <v>26</v>
      </c>
      <c r="C19" s="25">
        <v>31.5</v>
      </c>
      <c r="D19" s="26" t="s">
        <v>20</v>
      </c>
      <c r="E19" s="26"/>
      <c r="F19" s="26">
        <f>C19*E19</f>
        <v>0</v>
      </c>
    </row>
    <row r="20" spans="1:10" ht="15.6" x14ac:dyDescent="0.25">
      <c r="A20" s="23" t="s">
        <v>27</v>
      </c>
      <c r="B20" s="24" t="s">
        <v>28</v>
      </c>
      <c r="C20" s="25">
        <v>94.5</v>
      </c>
      <c r="D20" s="26" t="s">
        <v>20</v>
      </c>
      <c r="E20" s="26"/>
      <c r="F20" s="26">
        <f t="shared" ref="F20:F22" si="1">C20*E20</f>
        <v>0</v>
      </c>
    </row>
    <row r="21" spans="1:10" ht="15.6" x14ac:dyDescent="0.25">
      <c r="A21" s="23" t="s">
        <v>29</v>
      </c>
      <c r="B21" s="24" t="s">
        <v>30</v>
      </c>
      <c r="C21" s="25">
        <v>24.3</v>
      </c>
      <c r="D21" s="26" t="s">
        <v>20</v>
      </c>
      <c r="E21" s="26"/>
      <c r="F21" s="26">
        <f t="shared" si="1"/>
        <v>0</v>
      </c>
    </row>
    <row r="22" spans="1:10" ht="15.6" x14ac:dyDescent="0.25">
      <c r="A22" s="23" t="s">
        <v>31</v>
      </c>
      <c r="B22" s="24" t="s">
        <v>32</v>
      </c>
      <c r="C22" s="25">
        <v>53.55</v>
      </c>
      <c r="D22" s="26" t="s">
        <v>20</v>
      </c>
      <c r="E22" s="26"/>
      <c r="F22" s="26">
        <f t="shared" si="1"/>
        <v>0</v>
      </c>
    </row>
    <row r="23" spans="1:10" ht="15.6" x14ac:dyDescent="0.25">
      <c r="A23" s="32"/>
      <c r="B23" s="24"/>
      <c r="C23" s="25"/>
      <c r="D23" s="31"/>
      <c r="E23" s="26"/>
      <c r="F23" s="26"/>
    </row>
    <row r="24" spans="1:10" ht="15.6" x14ac:dyDescent="0.25">
      <c r="A24" s="33" t="s">
        <v>33</v>
      </c>
      <c r="B24" s="18" t="s">
        <v>34</v>
      </c>
      <c r="C24" s="34"/>
      <c r="D24" s="35"/>
      <c r="E24" s="35"/>
      <c r="F24" s="36">
        <f>SUM(F25:F27)</f>
        <v>0</v>
      </c>
    </row>
    <row r="25" spans="1:10" ht="15.6" x14ac:dyDescent="0.25">
      <c r="A25" s="23" t="s">
        <v>35</v>
      </c>
      <c r="B25" s="24" t="s">
        <v>36</v>
      </c>
      <c r="C25" s="25">
        <v>504</v>
      </c>
      <c r="D25" s="26" t="s">
        <v>17</v>
      </c>
      <c r="E25" s="26"/>
      <c r="F25" s="26">
        <f>C25*E25</f>
        <v>0</v>
      </c>
    </row>
    <row r="26" spans="1:10" ht="15.6" x14ac:dyDescent="0.25">
      <c r="A26" s="23" t="s">
        <v>37</v>
      </c>
      <c r="B26" s="24" t="s">
        <v>38</v>
      </c>
      <c r="C26" s="25">
        <v>1260</v>
      </c>
      <c r="D26" s="26" t="s">
        <v>17</v>
      </c>
      <c r="E26" s="26"/>
      <c r="F26" s="26">
        <f t="shared" ref="F26" si="2">C26*E26</f>
        <v>0</v>
      </c>
    </row>
    <row r="27" spans="1:10" ht="15.6" x14ac:dyDescent="0.25">
      <c r="A27" s="23"/>
      <c r="B27" s="24"/>
      <c r="C27" s="25"/>
      <c r="D27" s="26"/>
      <c r="E27" s="26"/>
      <c r="F27" s="26"/>
    </row>
    <row r="28" spans="1:10" ht="15.6" x14ac:dyDescent="0.25">
      <c r="A28" s="33" t="s">
        <v>39</v>
      </c>
      <c r="B28" s="18" t="s">
        <v>40</v>
      </c>
      <c r="C28" s="34"/>
      <c r="D28" s="35"/>
      <c r="E28" s="35"/>
      <c r="F28" s="36">
        <f>SUM(F29:F30)</f>
        <v>0</v>
      </c>
    </row>
    <row r="29" spans="1:10" ht="15.6" x14ac:dyDescent="0.25">
      <c r="A29" s="23" t="s">
        <v>41</v>
      </c>
      <c r="B29" s="24" t="s">
        <v>42</v>
      </c>
      <c r="C29" s="25">
        <v>1120.5</v>
      </c>
      <c r="D29" s="26" t="s">
        <v>17</v>
      </c>
      <c r="E29" s="26"/>
      <c r="F29" s="26">
        <f>C29*E29</f>
        <v>0</v>
      </c>
    </row>
    <row r="30" spans="1:10" ht="15.6" x14ac:dyDescent="0.25">
      <c r="A30" s="23" t="s">
        <v>43</v>
      </c>
      <c r="B30" s="24" t="s">
        <v>44</v>
      </c>
      <c r="C30" s="25">
        <v>1120.5</v>
      </c>
      <c r="D30" s="26" t="s">
        <v>17</v>
      </c>
      <c r="E30" s="26"/>
      <c r="F30" s="26">
        <f t="shared" ref="F30" si="3">C30*E30</f>
        <v>0</v>
      </c>
    </row>
    <row r="31" spans="1:10" ht="15.6" x14ac:dyDescent="0.25">
      <c r="A31" s="32"/>
      <c r="B31" s="24"/>
      <c r="C31" s="25"/>
      <c r="D31" s="31"/>
      <c r="E31" s="26"/>
      <c r="F31" s="26"/>
    </row>
    <row r="32" spans="1:10" ht="15.6" x14ac:dyDescent="0.25">
      <c r="A32" s="33" t="s">
        <v>45</v>
      </c>
      <c r="B32" s="18" t="s">
        <v>46</v>
      </c>
      <c r="C32" s="34"/>
      <c r="D32" s="35"/>
      <c r="E32" s="35"/>
      <c r="F32" s="36">
        <f>SUM(F33:F34)</f>
        <v>0</v>
      </c>
    </row>
    <row r="33" spans="1:6" ht="15.6" x14ac:dyDescent="0.25">
      <c r="A33" s="23" t="s">
        <v>47</v>
      </c>
      <c r="B33" s="24" t="s">
        <v>48</v>
      </c>
      <c r="C33" s="25">
        <v>2898</v>
      </c>
      <c r="D33" s="26" t="s">
        <v>17</v>
      </c>
      <c r="E33" s="26"/>
      <c r="F33" s="26">
        <f>C33*E33</f>
        <v>0</v>
      </c>
    </row>
    <row r="34" spans="1:6" ht="15.6" x14ac:dyDescent="0.25">
      <c r="A34" s="23"/>
      <c r="B34" s="24"/>
      <c r="C34" s="25"/>
      <c r="D34" s="26"/>
      <c r="E34" s="26"/>
      <c r="F34" s="26"/>
    </row>
    <row r="35" spans="1:6" ht="15.6" x14ac:dyDescent="0.25">
      <c r="A35" s="33" t="s">
        <v>49</v>
      </c>
      <c r="B35" s="18" t="s">
        <v>50</v>
      </c>
      <c r="C35" s="34"/>
      <c r="D35" s="35"/>
      <c r="E35" s="35"/>
      <c r="F35" s="36">
        <f>SUM(F36:F37)</f>
        <v>0</v>
      </c>
    </row>
    <row r="36" spans="1:6" ht="15.6" x14ac:dyDescent="0.25">
      <c r="A36" s="23" t="s">
        <v>51</v>
      </c>
      <c r="B36" s="24" t="s">
        <v>52</v>
      </c>
      <c r="C36" s="25">
        <v>630</v>
      </c>
      <c r="D36" s="26" t="s">
        <v>14</v>
      </c>
      <c r="E36" s="26"/>
      <c r="F36" s="26">
        <f>C36*E36</f>
        <v>0</v>
      </c>
    </row>
    <row r="37" spans="1:6" ht="15.6" x14ac:dyDescent="0.25">
      <c r="A37" s="23"/>
      <c r="B37" s="24"/>
      <c r="C37" s="25"/>
      <c r="D37" s="26"/>
      <c r="E37" s="26"/>
      <c r="F37" s="26"/>
    </row>
    <row r="38" spans="1:6" ht="15.6" x14ac:dyDescent="0.25">
      <c r="A38" s="37"/>
      <c r="B38" s="38"/>
      <c r="C38" s="39"/>
      <c r="D38" s="39"/>
      <c r="E38" s="40"/>
    </row>
    <row r="39" spans="1:6" ht="15.6" x14ac:dyDescent="0.25">
      <c r="A39" s="41" t="s">
        <v>53</v>
      </c>
      <c r="B39" s="42"/>
      <c r="C39" s="43"/>
      <c r="D39" s="43"/>
      <c r="E39" s="44"/>
      <c r="F39" s="45">
        <f>F32+F28+F24+F18+F12+F35</f>
        <v>0</v>
      </c>
    </row>
    <row r="40" spans="1:6" ht="15.6" x14ac:dyDescent="0.25">
      <c r="A40" s="46"/>
      <c r="B40" s="38"/>
      <c r="C40" s="39"/>
      <c r="D40" s="47"/>
      <c r="E40" s="39"/>
    </row>
    <row r="41" spans="1:6" s="51" customFormat="1" ht="15.6" x14ac:dyDescent="0.25">
      <c r="A41" s="46" t="s">
        <v>54</v>
      </c>
      <c r="B41" s="29"/>
      <c r="C41" s="48"/>
      <c r="D41" s="47"/>
      <c r="E41" s="49"/>
      <c r="F41" s="50">
        <f>SUM(F42:F47)</f>
        <v>0</v>
      </c>
    </row>
    <row r="42" spans="1:6" s="51" customFormat="1" ht="15.6" x14ac:dyDescent="0.25">
      <c r="A42" s="38" t="s">
        <v>55</v>
      </c>
      <c r="B42" s="38"/>
      <c r="C42" s="52">
        <v>0.1</v>
      </c>
      <c r="D42" s="47"/>
      <c r="E42" s="49"/>
      <c r="F42" s="53">
        <f>C42*F39</f>
        <v>0</v>
      </c>
    </row>
    <row r="43" spans="1:6" s="51" customFormat="1" ht="15.6" x14ac:dyDescent="0.25">
      <c r="A43" s="38" t="s">
        <v>56</v>
      </c>
      <c r="B43" s="38"/>
      <c r="C43" s="52">
        <v>0.03</v>
      </c>
      <c r="D43" s="47"/>
      <c r="E43" s="49"/>
      <c r="F43" s="53">
        <f>C43*F39</f>
        <v>0</v>
      </c>
    </row>
    <row r="44" spans="1:6" s="51" customFormat="1" ht="15.6" x14ac:dyDescent="0.25">
      <c r="A44" s="38" t="s">
        <v>57</v>
      </c>
      <c r="B44" s="38"/>
      <c r="C44" s="52">
        <v>0.02</v>
      </c>
      <c r="D44" s="47"/>
      <c r="E44" s="49"/>
      <c r="F44" s="53">
        <f>C44*F39</f>
        <v>0</v>
      </c>
    </row>
    <row r="45" spans="1:6" s="51" customFormat="1" ht="15.6" x14ac:dyDescent="0.25">
      <c r="A45" s="38" t="s">
        <v>58</v>
      </c>
      <c r="B45" s="38"/>
      <c r="C45" s="52">
        <v>0.02</v>
      </c>
      <c r="D45" s="47"/>
      <c r="E45" s="49"/>
      <c r="F45" s="53">
        <f>C45*F39</f>
        <v>0</v>
      </c>
    </row>
    <row r="46" spans="1:6" s="51" customFormat="1" ht="15.6" x14ac:dyDescent="0.25">
      <c r="A46" s="38" t="s">
        <v>59</v>
      </c>
      <c r="B46" s="38"/>
      <c r="C46" s="52">
        <v>0.01</v>
      </c>
      <c r="D46" s="47"/>
      <c r="E46" s="49"/>
      <c r="F46" s="53">
        <f>C46*F39</f>
        <v>0</v>
      </c>
    </row>
    <row r="47" spans="1:6" s="51" customFormat="1" ht="15.6" x14ac:dyDescent="0.25">
      <c r="A47" s="38" t="s">
        <v>60</v>
      </c>
      <c r="B47" s="38"/>
      <c r="C47" s="54">
        <v>1E-3</v>
      </c>
      <c r="D47" s="39"/>
      <c r="E47" s="40"/>
      <c r="F47" s="53">
        <f>F39*0.001</f>
        <v>0</v>
      </c>
    </row>
    <row r="48" spans="1:6" s="51" customFormat="1" ht="15.6" x14ac:dyDescent="0.25">
      <c r="A48" s="46"/>
      <c r="B48" s="38"/>
      <c r="C48" s="39"/>
      <c r="D48" s="55"/>
      <c r="E48" s="56"/>
    </row>
    <row r="49" spans="1:6" s="51" customFormat="1" ht="15.6" x14ac:dyDescent="0.25">
      <c r="A49" s="46" t="s">
        <v>61</v>
      </c>
      <c r="B49" s="38"/>
      <c r="C49" s="39"/>
      <c r="D49" s="55"/>
      <c r="E49" s="56"/>
      <c r="F49" s="50">
        <f>18%*(F42)</f>
        <v>0</v>
      </c>
    </row>
    <row r="50" spans="1:6" ht="15.6" x14ac:dyDescent="0.25">
      <c r="A50" s="46" t="s">
        <v>62</v>
      </c>
      <c r="B50" s="38"/>
      <c r="C50" s="39"/>
      <c r="D50" s="55"/>
      <c r="E50" s="40"/>
      <c r="F50" s="50">
        <f>SUM(F49,F41,F39)</f>
        <v>0</v>
      </c>
    </row>
    <row r="51" spans="1:6" ht="15.6" x14ac:dyDescent="0.25">
      <c r="A51" s="46"/>
      <c r="B51" s="38"/>
      <c r="C51" s="39"/>
      <c r="D51" s="55"/>
      <c r="E51" s="40"/>
      <c r="F51" s="50"/>
    </row>
    <row r="52" spans="1:6" ht="15.6" x14ac:dyDescent="0.25">
      <c r="A52" s="46"/>
      <c r="B52" s="38"/>
      <c r="C52" s="39"/>
      <c r="D52" s="55"/>
      <c r="E52" s="40"/>
      <c r="F52" s="50"/>
    </row>
    <row r="53" spans="1:6" ht="15.6" x14ac:dyDescent="0.25">
      <c r="A53" s="46"/>
      <c r="B53" s="38"/>
      <c r="C53" s="39"/>
      <c r="D53" s="55"/>
      <c r="E53" s="40"/>
      <c r="F53" s="50"/>
    </row>
    <row r="54" spans="1:6" ht="15.6" x14ac:dyDescent="0.25">
      <c r="A54" s="46"/>
      <c r="B54" s="38"/>
      <c r="C54" s="39"/>
      <c r="D54" s="55"/>
      <c r="E54" s="40"/>
      <c r="F54" s="50"/>
    </row>
    <row r="55" spans="1:6" ht="15.6" x14ac:dyDescent="0.25">
      <c r="A55" s="46"/>
      <c r="B55" s="38"/>
      <c r="C55" s="39"/>
      <c r="D55" s="55"/>
      <c r="E55" s="40"/>
      <c r="F55" s="50"/>
    </row>
    <row r="56" spans="1:6" ht="15.6" x14ac:dyDescent="0.25">
      <c r="A56" s="46"/>
      <c r="B56" s="38"/>
      <c r="C56" s="39"/>
      <c r="D56" s="55"/>
      <c r="E56" s="40"/>
      <c r="F56" s="50"/>
    </row>
    <row r="57" spans="1:6" ht="15.6" x14ac:dyDescent="0.25">
      <c r="A57" s="46"/>
      <c r="B57" s="38"/>
      <c r="C57" s="39"/>
      <c r="D57" s="55"/>
      <c r="E57" s="40"/>
      <c r="F57" s="50"/>
    </row>
    <row r="58" spans="1:6" ht="15.6" x14ac:dyDescent="0.25">
      <c r="A58" s="46"/>
      <c r="B58" s="38"/>
      <c r="C58" s="39"/>
      <c r="D58" s="55"/>
      <c r="E58" s="40"/>
      <c r="F58" s="50"/>
    </row>
    <row r="59" spans="1:6" ht="15.6" x14ac:dyDescent="0.25">
      <c r="A59" s="46"/>
      <c r="B59" s="38"/>
      <c r="C59" s="39"/>
      <c r="D59" s="55"/>
      <c r="E59" s="40"/>
      <c r="F59" s="50"/>
    </row>
    <row r="60" spans="1:6" ht="9.75" customHeight="1" x14ac:dyDescent="0.25">
      <c r="B60" s="38"/>
      <c r="C60" s="39"/>
      <c r="D60" s="55"/>
      <c r="E60" s="40"/>
      <c r="F60" s="50"/>
    </row>
    <row r="61" spans="1:6" ht="9.75" customHeight="1" x14ac:dyDescent="0.25">
      <c r="B61" s="38"/>
      <c r="C61" s="39"/>
      <c r="D61" s="55"/>
      <c r="E61" s="40"/>
      <c r="F61" s="50"/>
    </row>
    <row r="62" spans="1:6" ht="15.6" x14ac:dyDescent="0.25">
      <c r="A62" s="46"/>
      <c r="B62" s="38"/>
      <c r="C62" s="57" t="s">
        <v>63</v>
      </c>
      <c r="D62" s="57"/>
      <c r="E62" s="57"/>
      <c r="F62" s="57"/>
    </row>
    <row r="63" spans="1:6" ht="15.6" x14ac:dyDescent="0.3">
      <c r="A63" s="46"/>
      <c r="B63" s="58" t="s">
        <v>64</v>
      </c>
      <c r="C63" s="59" t="s">
        <v>65</v>
      </c>
      <c r="D63" s="59"/>
      <c r="E63" s="59"/>
      <c r="F63" s="59"/>
    </row>
    <row r="64" spans="1:6" ht="15.6" x14ac:dyDescent="0.25">
      <c r="B64" s="7"/>
      <c r="C64" s="60"/>
      <c r="D64" s="60"/>
      <c r="E64" s="60"/>
      <c r="F64" s="60"/>
    </row>
    <row r="65" spans="2:6" ht="15.6" x14ac:dyDescent="0.25">
      <c r="B65" s="61"/>
      <c r="C65" s="62"/>
      <c r="D65" s="62"/>
      <c r="E65" s="62"/>
      <c r="F65" s="62"/>
    </row>
  </sheetData>
  <mergeCells count="10">
    <mergeCell ref="C62:F62"/>
    <mergeCell ref="C63:F63"/>
    <mergeCell ref="C64:F64"/>
    <mergeCell ref="C65:F65"/>
    <mergeCell ref="A1:F5"/>
    <mergeCell ref="G2:H2"/>
    <mergeCell ref="A6:F6"/>
    <mergeCell ref="A7:F7"/>
    <mergeCell ref="A9:F9"/>
    <mergeCell ref="A10:B10"/>
  </mergeCells>
  <pageMargins left="0.23622047244094491" right="0.23622047244094491" top="0.74803149606299213" bottom="0.74803149606299213" header="0.31496062992125984" footer="0.31496062992125984"/>
  <pageSetup scale="69" fitToHeight="0" orientation="portrait" r:id="rId1"/>
  <headerFooter>
    <oddFooter>&amp;L&amp;N</oddFooter>
  </headerFooter>
  <colBreaks count="1" manualBreakCount="1">
    <brk id="6" max="12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B8A6912CF5A74C8DCA3293537A9A80" ma:contentTypeVersion="13" ma:contentTypeDescription="Create a new document." ma:contentTypeScope="" ma:versionID="71bed69d6c3b87399497888a3278cec1">
  <xsd:schema xmlns:xsd="http://www.w3.org/2001/XMLSchema" xmlns:xs="http://www.w3.org/2001/XMLSchema" xmlns:p="http://schemas.microsoft.com/office/2006/metadata/properties" xmlns:ns2="975777f5-60d1-4dcd-a5a3-56381cc1578b" xmlns:ns3="73dd9d2e-cef1-431c-97a9-34b4ef913eaa" targetNamespace="http://schemas.microsoft.com/office/2006/metadata/properties" ma:root="true" ma:fieldsID="ee36f51323dce97c5c47033307650870" ns2:_="" ns3:_="">
    <xsd:import namespace="975777f5-60d1-4dcd-a5a3-56381cc1578b"/>
    <xsd:import namespace="73dd9d2e-cef1-431c-97a9-34b4ef913e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777f5-60d1-4dcd-a5a3-56381cc157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57a4b3b6-f9b0-4023-bb8d-bbaface459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dd9d2e-cef1-431c-97a9-34b4ef913ea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edb890-6c67-4e96-a9a4-de98b21bcaa2}" ma:internalName="TaxCatchAll" ma:showField="CatchAllData" ma:web="73dd9d2e-cef1-431c-97a9-34b4ef913ea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5777f5-60d1-4dcd-a5a3-56381cc1578b">
      <Terms xmlns="http://schemas.microsoft.com/office/infopath/2007/PartnerControls"/>
    </lcf76f155ced4ddcb4097134ff3c332f>
    <TaxCatchAll xmlns="73dd9d2e-cef1-431c-97a9-34b4ef913eaa" xsi:nil="true"/>
  </documentManagement>
</p:properties>
</file>

<file path=customXml/itemProps1.xml><?xml version="1.0" encoding="utf-8"?>
<ds:datastoreItem xmlns:ds="http://schemas.openxmlformats.org/officeDocument/2006/customXml" ds:itemID="{40812769-0AC6-483C-BEB7-FA6D9D752359}"/>
</file>

<file path=customXml/itemProps2.xml><?xml version="1.0" encoding="utf-8"?>
<ds:datastoreItem xmlns:ds="http://schemas.openxmlformats.org/officeDocument/2006/customXml" ds:itemID="{D14A638E-3725-4583-AA45-4C311527B589}"/>
</file>

<file path=customXml/itemProps3.xml><?xml version="1.0" encoding="utf-8"?>
<ds:datastoreItem xmlns:ds="http://schemas.openxmlformats.org/officeDocument/2006/customXml" ds:itemID="{DC2087B4-D1D6-478D-BC84-914EA71E22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</vt:lpstr>
      <vt:lpstr>tabla!Área_de_impresión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Jeyfry Manuel Feliz Acevedo</dc:creator>
  <cp:lastModifiedBy>Jeyfry Manuel Feliz Acevedo</cp:lastModifiedBy>
  <dcterms:created xsi:type="dcterms:W3CDTF">2026-08-28T15:23:40Z</dcterms:created>
  <dcterms:modified xsi:type="dcterms:W3CDTF">2026-08-28T15:24:16Z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0x010100BAB8A6912CF5A74C8DCA3293537A9A80</vt:lpwstr>
  </property>
</Properties>
</file>