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6380" windowHeight="8190" tabRatio="500"/>
  </bookViews>
  <sheets>
    <sheet name="Hoja1" sheetId="1" r:id="rId1"/>
  </sheets>
  <definedNames>
    <definedName name="_xlnm.Print_Area" localSheetId="0">Hoja1!$A$1:$AA$18</definedName>
    <definedName name="_xlnm.Print_Titles" localSheetId="0">Hoja1!$6:$9</definedName>
  </definedNames>
  <calcPr calcId="144525"/>
</workbook>
</file>

<file path=xl/calcChain.xml><?xml version="1.0" encoding="utf-8"?>
<calcChain xmlns="http://schemas.openxmlformats.org/spreadsheetml/2006/main">
  <c r="T19" i="1" l="1"/>
  <c r="U19" i="1" s="1"/>
  <c r="L19" i="1"/>
  <c r="M19" i="1" s="1"/>
  <c r="T18" i="1"/>
  <c r="U18" i="1" s="1"/>
  <c r="L18" i="1"/>
  <c r="M18" i="1" s="1"/>
  <c r="T17" i="1"/>
  <c r="U17" i="1" s="1"/>
  <c r="L17" i="1"/>
  <c r="M17" i="1" s="1"/>
  <c r="T16" i="1"/>
  <c r="U16" i="1" s="1"/>
  <c r="L16" i="1"/>
  <c r="M16" i="1" s="1"/>
  <c r="T15" i="1"/>
  <c r="U15" i="1" s="1"/>
  <c r="L15" i="1"/>
  <c r="M15" i="1" s="1"/>
  <c r="T14" i="1"/>
  <c r="U14" i="1" s="1"/>
  <c r="L14" i="1"/>
  <c r="M14" i="1" s="1"/>
  <c r="T13" i="1"/>
  <c r="U13" i="1" s="1"/>
  <c r="L13" i="1"/>
  <c r="M13" i="1" s="1"/>
  <c r="T12" i="1"/>
  <c r="U12" i="1" s="1"/>
  <c r="L12" i="1"/>
  <c r="M12" i="1" s="1"/>
  <c r="T11" i="1"/>
  <c r="U11" i="1" s="1"/>
  <c r="L11" i="1"/>
  <c r="M11" i="1" s="1"/>
  <c r="T10" i="1"/>
  <c r="U10" i="1" s="1"/>
  <c r="L10" i="1"/>
  <c r="M10" i="1" s="1"/>
</calcChain>
</file>

<file path=xl/sharedStrings.xml><?xml version="1.0" encoding="utf-8"?>
<sst xmlns="http://schemas.openxmlformats.org/spreadsheetml/2006/main" count="209" uniqueCount="125">
  <si>
    <t>MATRIZ DE GESTIÓN DE RIESGO — ADQUISICIÓN DE SENSORES METEOROLÓGICOS PARA USO DE LA SECCIÓN DE EQUIPOS METEOROLÓGICOS AERONÁUTICOS DEL INSTITUTO DOMINICANO DE AVIACIÓN CIVIL (IDAC) (IDAC-CCC-PEPU-2026-0008)</t>
  </si>
  <si>
    <t>IDENTIFICACIÓN DEL RIESGO</t>
  </si>
  <si>
    <t>EVALUACIÓN Y TRATAMIENTO DEL RIESGO</t>
  </si>
  <si>
    <t>SEGUIMIENTO</t>
  </si>
  <si>
    <t>N°</t>
  </si>
  <si>
    <t>Clase</t>
  </si>
  <si>
    <t>Fuente</t>
  </si>
  <si>
    <t>Etapas</t>
  </si>
  <si>
    <t>Tipo</t>
  </si>
  <si>
    <t>Factores de riesgo (descripción qué puede pasar y, como puede ocurrir)</t>
  </si>
  <si>
    <t>Efectos observables</t>
  </si>
  <si>
    <t>Probabilidad</t>
  </si>
  <si>
    <t>Impacto</t>
  </si>
  <si>
    <t>Valoración del riesgo</t>
  </si>
  <si>
    <t>Categoría</t>
  </si>
  <si>
    <t>¿A quién se le asigna?</t>
  </si>
  <si>
    <t>Tratamiento/controles a ser implementados</t>
  </si>
  <si>
    <t>Impacto después de tratamiento</t>
  </si>
  <si>
    <t>¿Afecta la ejecución del proceso de contratación?</t>
  </si>
  <si>
    <t>Persona responsable de implementar el tratamiento</t>
  </si>
  <si>
    <t>Fecha estimada en que se inicia el tratamiento</t>
  </si>
  <si>
    <t>Fecha estimada que se completa el tratamiento</t>
  </si>
  <si>
    <t>Monitoreo y revisión</t>
  </si>
  <si>
    <t>¿Cómo se realiza el monitoreo?</t>
  </si>
  <si>
    <t>¿Periodicidad?</t>
  </si>
  <si>
    <t>Específico</t>
  </si>
  <si>
    <t>Interno</t>
  </si>
  <si>
    <t>Elaboración del Pliego de Condiciones</t>
  </si>
  <si>
    <t>Administrativo</t>
  </si>
  <si>
    <t>Mayor</t>
  </si>
  <si>
    <t>Compras y Contrataciones</t>
  </si>
  <si>
    <t>Raro</t>
  </si>
  <si>
    <t>Menor</t>
  </si>
  <si>
    <t>Sí</t>
  </si>
  <si>
    <t>Departamento de Compras y Contrataciones</t>
  </si>
  <si>
    <t>Antes de publicación</t>
  </si>
  <si>
    <t>Por proceso</t>
  </si>
  <si>
    <t>Justificación de la excepción (Proveedor Único)</t>
  </si>
  <si>
    <t>Legal/Regulatorio</t>
  </si>
  <si>
    <t>La condición de proveedor único se sustenta en una Carta de Representación de vigencia de un (1) año (17/06/2025), sin verificarse de forma exhaustiva si existe algún otro distribuidor autorizado de productos ALL WEATHER/ADB Safegate en el mercado dominicano.</t>
  </si>
  <si>
    <t>Observaciones o impugnaciones al procedimiento por indebida aplicación de la excepción de proveedor único, o riesgo de que la Carta de Representación se encuentre vencida al momento de la adjudicación.</t>
  </si>
  <si>
    <t>Posible</t>
  </si>
  <si>
    <t>Compras y Contrataciones / Jurídica</t>
  </si>
  <si>
    <t>Verificar la vigencia de la Carta de Representación al momento de la convocatoria y adjudicación, documentar en el expediente la búsqueda de otros posibles distribuidores autorizados, y requerir su renovación oportuna al Oferente de ser necesario.</t>
  </si>
  <si>
    <t>Compras y Contrataciones / Departamento Legal</t>
  </si>
  <si>
    <t>Previo a adjudicación</t>
  </si>
  <si>
    <t>Verificación de vigencia de la Carta de Representación</t>
  </si>
  <si>
    <t>General</t>
  </si>
  <si>
    <t>El rubro 41110000 (Instrumentos de medida, observación y ensayo) agrupa tres (3) partidas UNSPSC distintas (41114411, 41114400 y 41114411) que podrían no reflejarse con precisión en el Registro de Proveedores del Estado de los Oferentes.</t>
  </si>
  <si>
    <t>Dificultad de identificación del proceso en el Registro de Proveedores del Estado y en el SECP por parte de potenciales Oferentes.</t>
  </si>
  <si>
    <t>Verificar que el rubro/clase indicado en el Pliego coincida con el clasificador UNSPSC vigente publicado por la DGCP y con los códigos consignados en la Solicitud de Compra, previo a la convocatoria.</t>
  </si>
  <si>
    <t>Insignificante</t>
  </si>
  <si>
    <t>Verificación del rubro contra el clasificador UNSPSC vigente</t>
  </si>
  <si>
    <t>Externo</t>
  </si>
  <si>
    <t>Determinación del valor referencial</t>
  </si>
  <si>
    <t>Financiero</t>
  </si>
  <si>
    <t>El valor referencial (RD$5,894,096.70) se sustenta en una única cotización (GECI Española, S.A., ref. DO_GE5CRS, del 19/08/2026), cuyos precios están sujetos a variaciones del mercado internacional y del tipo de cambio, siendo bienes de importación.</t>
  </si>
  <si>
    <t>Oferta económica del único proveedor por encima del valor referencial, o insuficiencia presupuestaria al momento de la adjudicación si la cotización pierde vigencia (30 días).</t>
  </si>
  <si>
    <t>Moderado</t>
  </si>
  <si>
    <t>Compras / Financiero</t>
  </si>
  <si>
    <t>Confirmar la vigencia de la cotización que sustenta el valor referencial previo a la convocatoria; de estar vencida, solicitar cotización actualizada y anexarla al expediente.</t>
  </si>
  <si>
    <t>Antes de convocatoria</t>
  </si>
  <si>
    <t>Previo a publicación</t>
  </si>
  <si>
    <t>Verificación de vigencia de la cotización que sustenta el valor referencial</t>
  </si>
  <si>
    <t>Ejecución – Suministro de los bienes</t>
  </si>
  <si>
    <t>Logístico</t>
  </si>
  <si>
    <t>Los sensores (marca All Weather/ADB Safegate) son bienes de importación, sujetos a plazos de fabricación y transporte internacional, con un plazo de entrega ofertado de tres (3) meses.</t>
  </si>
  <si>
    <t>Incumplimiento del plazo de entrega establecido en el Pliego de Condiciones por demoras en la cadena de suministro internacional.</t>
  </si>
  <si>
    <t>Proveedor / Dirección de Navegación Aérea</t>
  </si>
  <si>
    <t>Exigir en la Oferta Técnica el detalle del plazo de fabricación, envío y entrega por artículo, y dar seguimiento periódico al estatus de importación durante la vigencia del Contrato.</t>
  </si>
  <si>
    <t>Proveedor / Supervisor del Contrato</t>
  </si>
  <si>
    <t>Previo a firma</t>
  </si>
  <si>
    <t>Durante la vigencia del Contrato</t>
  </si>
  <si>
    <t>Seguimiento del estatus de importación y del cronograma de entrega</t>
  </si>
  <si>
    <t>Mensual</t>
  </si>
  <si>
    <t>Ejecución – Compatibilidad técnica</t>
  </si>
  <si>
    <t>Tecnológico</t>
  </si>
  <si>
    <t>Los sensores deben ser plenamente compatibles con el sistema AWOS AILA actualmente instalado en los aeropuertos del país, a fin de garantizar el reabastecimiento del inventario de repuestos y la sustitución de los anemómetros obsoletos.</t>
  </si>
  <si>
    <t>Rechazo de los bienes entregados por incompatibilidad técnica con el sistema AWOS AILA, o necesidad de ajustes adicionales no previstos.</t>
  </si>
  <si>
    <t>Improbable</t>
  </si>
  <si>
    <t>Dirección de Navegación Aérea</t>
  </si>
  <si>
    <t>Exigir en la Oferta Técnica la ficha técnica del fabricante de cada bien y verificar su compatibilidad contra las especificaciones del sistema AWOS AILA, previo a la recepción conforme.</t>
  </si>
  <si>
    <t>Dirección de Navegación Aérea / Sección Equipos Meteorológicos Aeronáuticos</t>
  </si>
  <si>
    <t>Evaluación de Oferta Técnica</t>
  </si>
  <si>
    <t>Previo a recepción conforme</t>
  </si>
  <si>
    <t>Verificación técnica de compatibilidad y acta de recepción conforme</t>
  </si>
  <si>
    <t>Ejecución – Transporte y embalaje</t>
  </si>
  <si>
    <t>Operacional</t>
  </si>
  <si>
    <t>Los sensores constituyen instrumentos de precisión sensibles a golpes, humedad y variaciones de temperatura, cuyo transporte hasta la localidad de entrega (Norge Botello) podría afectar su calibración o integridad física.</t>
  </si>
  <si>
    <t>Recepción de bienes dañados, descalibrados o con vicios ocultos que obliguen a su devolución o sustitución, retrasando la puesta en funcionamiento del sistema.</t>
  </si>
  <si>
    <t>Proveedor</t>
  </si>
  <si>
    <t>Exigir que el embalaje y transporte cumplan con las especificaciones del fabricante y realizar una verificación física y funcional de los bienes en el acto de recepción, antes de formalizar la recepción conforme.</t>
  </si>
  <si>
    <t>Dirección de Navegación Aérea / Supervisor del Contrato</t>
  </si>
  <si>
    <t>Entrega de los bienes</t>
  </si>
  <si>
    <t>Recepción conforme</t>
  </si>
  <si>
    <t>Verificación física y funcional en el acto de entrega</t>
  </si>
  <si>
    <t>Ejecución – Garantía</t>
  </si>
  <si>
    <t>Contractual</t>
  </si>
  <si>
    <t>El Contrato prevé una garantía mínima de doce (12) meses sobre los bienes suministrados, contados a partir de la recepción conforme, cuya trazabilidad debe darse seguimiento durante la vigencia contractual.</t>
  </si>
  <si>
    <t>Pérdida de trazabilidad del período de garantía, con vencimientos no atendidos oportunamente ante fallas de los sensores.</t>
  </si>
  <si>
    <t>Mantener un registro de la fecha de recepción conforme y de vencimiento de la garantía de cada bien, a cargo del supervisor del contrato.</t>
  </si>
  <si>
    <t>Supervisor del Contrato (Dirección de Navegación Aérea)</t>
  </si>
  <si>
    <t>Durante el período de garantía</t>
  </si>
  <si>
    <t>Registro de vigencia de garantía por bien</t>
  </si>
  <si>
    <t>Trimestral</t>
  </si>
  <si>
    <t>Ejecución – Administración del contrato</t>
  </si>
  <si>
    <t>Al tratarse de un procedimiento por excepción con un único Oferente, existe menor margen comparativo de precios, lo que exige documentar adecuadamente la razonabilidad del precio ofertado respecto del valor referencial.</t>
  </si>
  <si>
    <t>Cuestionamientos de la DGCP u otros órganos de control sobre la razonabilidad del precio pagado al único proveedor.</t>
  </si>
  <si>
    <t>Documentar en el expediente los Estudios Previos, la cotización y las Fichas Técnicas que sustentan el valor referencial, evidenciando que el precio ofertado es razonable respecto de dicho valor.</t>
  </si>
  <si>
    <t>Elaboración del expediente</t>
  </si>
  <si>
    <t>Antes de adjudicación</t>
  </si>
  <si>
    <t>Revisión de completitud y razonabilidad del expediente</t>
  </si>
  <si>
    <t>Cierre del expediente</t>
  </si>
  <si>
    <t>El expediente de contratación debe integrar la totalidad de los documentos que sustentan el proceso (solicitudes DINA, fichas técnicas, cotización, carta de representación, valor referencial, garantías), lo cual exige un adecuado control documental.</t>
  </si>
  <si>
    <t>Expediente de contratación incompleto ante observaciones del monitoreo de la DGCP o de los órganos de control.</t>
  </si>
  <si>
    <t>Verificar, mediante una lista de cotejo, que el expediente contenga la totalidad de los documentos requeridos por la Ley núm. 47-25 y su Reglamento de Aplicación, previo al cierre del proceso.</t>
  </si>
  <si>
    <t>Adjudicación</t>
  </si>
  <si>
    <t>Lista de cotejo de completitud documental del expediente</t>
  </si>
  <si>
    <t>Posibles ajustes o trabajos adicionales de obra menor o de integración no previstos podrían generar erogaciones adicionales no contempladas en el valor referencial.</t>
  </si>
  <si>
    <t>Necesidad de modificación contractual o insuficiencia de apropiación presupuestaria para atender ajustes durante la ejecución.</t>
  </si>
  <si>
    <t>Financiero / Compras</t>
  </si>
  <si>
    <t>Dar seguimiento financiero conforme al Certificado de Apropiación Presupuestaria núm. 375-2026, canalizando cualquier ajuste conforme a los procedimientos de modificación de contrato de la Ley núm. 47-25.</t>
  </si>
  <si>
    <t>Departamento Financiero / Compras y Contrataciones</t>
  </si>
  <si>
    <t>Post adjudicación</t>
  </si>
  <si>
    <t>Seguimiento presupuestario del contrato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</si>
</sst>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1"/>
    </font>
    <font>
      <b/>
      <sz val="11"/>
      <color rgb="FFFFFFFF"/>
      <name val="Book Antiqua"/>
      <family val="1"/>
    </font>
    <font>
      <sz val="11"/>
      <color rgb="FF000000"/>
      <name val="Book Antiqua"/>
      <family val="1"/>
    </font>
    <font>
      <b/>
      <sz val="11"/>
      <color rgb="FF000000"/>
      <name val="Book Antiqua"/>
      <family val="1"/>
    </font>
  </fonts>
  <fills count="3">
    <fill>
      <patternFill patternType="none"/>
    </fill>
    <fill>
      <patternFill patternType="gray125"/>
    </fill>
    <fill>
      <patternFill patternType="solid">
        <fgColor rgb="FF44546A"/>
        <bgColor rgb="FF333399"/>
      </patternFill>
    </fill>
  </fills>
  <borders count="9">
    <border>
      <left/>
      <right/>
      <top/>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style="medium">
        <color auto="1"/>
      </right>
      <top/>
      <bottom/>
      <diagonal/>
    </border>
    <border>
      <left/>
      <right/>
      <top style="medium">
        <color auto="1"/>
      </top>
      <bottom/>
      <diagonal/>
    </border>
    <border>
      <left/>
      <right/>
      <top style="medium">
        <color auto="1"/>
      </top>
      <bottom style="medium">
        <color auto="1"/>
      </bottom>
      <diagonal/>
    </border>
  </borders>
  <cellStyleXfs count="1">
    <xf numFmtId="0" fontId="0" fillId="0" borderId="0"/>
  </cellStyleXfs>
  <cellXfs count="14">
    <xf numFmtId="0" fontId="0" fillId="0" borderId="0" xfId="0"/>
    <xf numFmtId="0" fontId="1" fillId="2" borderId="4"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horizontal="left" vertical="top" wrapText="1"/>
    </xf>
    <xf numFmtId="0" fontId="3" fillId="0" borderId="4" xfId="0" applyFont="1" applyBorder="1" applyAlignment="1">
      <alignment horizontal="center" vertical="center"/>
    </xf>
    <xf numFmtId="0" fontId="1" fillId="2" borderId="1" xfId="0" applyFont="1" applyFill="1" applyBorder="1" applyAlignment="1">
      <alignment horizontal="center" vertical="center" wrapText="1"/>
    </xf>
    <xf numFmtId="0" fontId="0" fillId="0" borderId="8" xfId="0" applyBorder="1"/>
    <xf numFmtId="0" fontId="1" fillId="2" borderId="2" xfId="0" applyFont="1" applyFill="1" applyBorder="1" applyAlignment="1">
      <alignment horizontal="center" vertical="center" wrapText="1"/>
    </xf>
    <xf numFmtId="0" fontId="0" fillId="0" borderId="6" xfId="0" applyBorder="1"/>
    <xf numFmtId="0" fontId="1" fillId="2" borderId="3" xfId="0" applyFont="1" applyFill="1" applyBorder="1" applyAlignment="1">
      <alignment horizontal="center" vertical="center" wrapText="1"/>
    </xf>
    <xf numFmtId="0" fontId="0" fillId="0" borderId="7" xfId="0" applyBorder="1"/>
    <xf numFmtId="0" fontId="0" fillId="0" borderId="5" xfId="0" applyBorder="1"/>
    <xf numFmtId="0" fontId="0" fillId="0" borderId="0" xfId="0"/>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4546A"/>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6:AA19"/>
  <sheetViews>
    <sheetView showGridLines="0" tabSelected="1" topLeftCell="A17" zoomScaleNormal="100" workbookViewId="0">
      <selection activeCell="C18" sqref="C18"/>
    </sheetView>
  </sheetViews>
  <sheetFormatPr baseColWidth="10" defaultColWidth="8.7109375" defaultRowHeight="15" x14ac:dyDescent="0.25"/>
  <cols>
    <col min="1" max="1" width="6" customWidth="1"/>
    <col min="2" max="2" width="11" customWidth="1"/>
    <col min="3" max="3" width="10" customWidth="1"/>
    <col min="4" max="4" width="20" customWidth="1"/>
    <col min="5" max="5" width="16.7109375" customWidth="1"/>
    <col min="6" max="6" width="32" customWidth="1"/>
    <col min="7" max="7" width="24" customWidth="1"/>
    <col min="8" max="8" width="13.140625" customWidth="1"/>
    <col min="9" max="9" width="8" customWidth="1"/>
    <col min="10" max="10" width="14.85546875" customWidth="1"/>
    <col min="11" max="11" width="8" customWidth="1"/>
    <col min="12" max="12" width="10" customWidth="1"/>
    <col min="13" max="13" width="12" customWidth="1"/>
    <col min="14" max="14" width="20.42578125" customWidth="1"/>
    <col min="15" max="15" width="32" customWidth="1"/>
    <col min="16" max="16" width="12.42578125" customWidth="1"/>
    <col min="17" max="17" width="8" customWidth="1"/>
    <col min="18" max="18" width="12.85546875" customWidth="1"/>
    <col min="19" max="19" width="8" customWidth="1"/>
    <col min="20" max="20" width="10" customWidth="1"/>
    <col min="21" max="21" width="12" customWidth="1"/>
    <col min="22" max="22" width="14" customWidth="1"/>
    <col min="23" max="23" width="18" customWidth="1"/>
    <col min="24" max="24" width="15.28515625" customWidth="1"/>
    <col min="25" max="25" width="16.7109375" customWidth="1"/>
    <col min="26" max="26" width="22" customWidth="1"/>
    <col min="27" max="27" width="14" customWidth="1"/>
  </cols>
  <sheetData>
    <row r="6" spans="1:27" ht="30" customHeight="1" x14ac:dyDescent="0.25">
      <c r="A6" s="6" t="s">
        <v>0</v>
      </c>
      <c r="B6" s="7"/>
      <c r="C6" s="7"/>
      <c r="D6" s="7"/>
      <c r="E6" s="7"/>
      <c r="F6" s="7"/>
      <c r="G6" s="7"/>
      <c r="H6" s="7"/>
      <c r="I6" s="7"/>
      <c r="J6" s="7"/>
      <c r="K6" s="7"/>
      <c r="L6" s="7"/>
      <c r="M6" s="7"/>
      <c r="N6" s="7"/>
      <c r="O6" s="7"/>
      <c r="P6" s="7"/>
      <c r="Q6" s="7"/>
      <c r="R6" s="7"/>
      <c r="S6" s="7"/>
      <c r="T6" s="7"/>
      <c r="U6" s="7"/>
      <c r="V6" s="7"/>
      <c r="W6" s="7"/>
      <c r="X6" s="7"/>
      <c r="Y6" s="7"/>
      <c r="Z6" s="7"/>
      <c r="AA6" s="7"/>
    </row>
    <row r="7" spans="1:27" ht="15" customHeight="1" x14ac:dyDescent="0.25">
      <c r="A7" s="6" t="s">
        <v>1</v>
      </c>
      <c r="B7" s="7"/>
      <c r="C7" s="7"/>
      <c r="D7" s="7"/>
      <c r="E7" s="7"/>
      <c r="F7" s="7"/>
      <c r="G7" s="7"/>
      <c r="H7" s="6" t="s">
        <v>2</v>
      </c>
      <c r="I7" s="7"/>
      <c r="J7" s="7"/>
      <c r="K7" s="7"/>
      <c r="L7" s="7"/>
      <c r="M7" s="7"/>
      <c r="N7" s="7"/>
      <c r="O7" s="7"/>
      <c r="P7" s="7"/>
      <c r="Q7" s="7"/>
      <c r="R7" s="7"/>
      <c r="S7" s="7"/>
      <c r="T7" s="7"/>
      <c r="U7" s="7"/>
      <c r="V7" s="7"/>
      <c r="W7" s="7"/>
      <c r="X7" s="6" t="s">
        <v>3</v>
      </c>
      <c r="Y7" s="7"/>
      <c r="Z7" s="7"/>
      <c r="AA7" s="7"/>
    </row>
    <row r="8" spans="1:27" ht="49.5" customHeight="1" x14ac:dyDescent="0.25">
      <c r="A8" s="8" t="s">
        <v>4</v>
      </c>
      <c r="B8" s="8" t="s">
        <v>5</v>
      </c>
      <c r="C8" s="8" t="s">
        <v>6</v>
      </c>
      <c r="D8" s="8" t="s">
        <v>7</v>
      </c>
      <c r="E8" s="8" t="s">
        <v>8</v>
      </c>
      <c r="F8" s="8" t="s">
        <v>9</v>
      </c>
      <c r="G8" s="8" t="s">
        <v>10</v>
      </c>
      <c r="H8" s="10" t="s">
        <v>11</v>
      </c>
      <c r="I8" s="11"/>
      <c r="J8" s="10" t="s">
        <v>12</v>
      </c>
      <c r="K8" s="11"/>
      <c r="L8" s="8" t="s">
        <v>13</v>
      </c>
      <c r="M8" s="8" t="s">
        <v>14</v>
      </c>
      <c r="N8" s="8" t="s">
        <v>15</v>
      </c>
      <c r="O8" s="8" t="s">
        <v>16</v>
      </c>
      <c r="P8" s="6" t="s">
        <v>17</v>
      </c>
      <c r="Q8" s="7"/>
      <c r="R8" s="7"/>
      <c r="S8" s="7"/>
      <c r="T8" s="7"/>
      <c r="U8" s="7"/>
      <c r="V8" s="8" t="s">
        <v>18</v>
      </c>
      <c r="W8" s="8" t="s">
        <v>19</v>
      </c>
      <c r="X8" s="8" t="s">
        <v>20</v>
      </c>
      <c r="Y8" s="8" t="s">
        <v>21</v>
      </c>
      <c r="Z8" s="6" t="s">
        <v>22</v>
      </c>
      <c r="AA8" s="7"/>
    </row>
    <row r="9" spans="1:27" ht="45" customHeight="1" thickBot="1" x14ac:dyDescent="0.3">
      <c r="A9" s="9"/>
      <c r="B9" s="9"/>
      <c r="C9" s="9"/>
      <c r="D9" s="9"/>
      <c r="E9" s="9"/>
      <c r="F9" s="9"/>
      <c r="G9" s="9"/>
      <c r="H9" s="12"/>
      <c r="I9" s="13"/>
      <c r="J9" s="12"/>
      <c r="K9" s="13"/>
      <c r="L9" s="9"/>
      <c r="M9" s="9"/>
      <c r="N9" s="9"/>
      <c r="O9" s="9"/>
      <c r="P9" s="6" t="s">
        <v>11</v>
      </c>
      <c r="Q9" s="7"/>
      <c r="R9" s="6" t="s">
        <v>12</v>
      </c>
      <c r="S9" s="7"/>
      <c r="T9" s="1" t="s">
        <v>13</v>
      </c>
      <c r="U9" s="1" t="s">
        <v>14</v>
      </c>
      <c r="V9" s="9"/>
      <c r="W9" s="9"/>
      <c r="X9" s="9"/>
      <c r="Y9" s="9"/>
      <c r="Z9" s="1" t="s">
        <v>23</v>
      </c>
      <c r="AA9" s="1" t="s">
        <v>24</v>
      </c>
    </row>
    <row r="10" spans="1:27" ht="150" customHeight="1" thickBot="1" x14ac:dyDescent="0.3">
      <c r="A10" s="2">
        <v>1</v>
      </c>
      <c r="B10" s="3" t="s">
        <v>25</v>
      </c>
      <c r="C10" s="3" t="s">
        <v>26</v>
      </c>
      <c r="D10" s="3" t="s">
        <v>37</v>
      </c>
      <c r="E10" s="3" t="s">
        <v>38</v>
      </c>
      <c r="F10" s="4" t="s">
        <v>39</v>
      </c>
      <c r="G10" s="4" t="s">
        <v>40</v>
      </c>
      <c r="H10" s="3" t="s">
        <v>41</v>
      </c>
      <c r="I10" s="2">
        <v>3</v>
      </c>
      <c r="J10" s="3" t="s">
        <v>29</v>
      </c>
      <c r="K10" s="2">
        <v>4</v>
      </c>
      <c r="L10" s="2">
        <f t="shared" ref="L10:L19" si="0">I10*K10</f>
        <v>12</v>
      </c>
      <c r="M10" s="5" t="str">
        <f t="shared" ref="M10:M19" si="1">IF(L10&lt;=4,"Bajo",IF(L10&lt;=9,"Moderado",IF(L10&lt;=16,"Alto","Extremo")))</f>
        <v>Alto</v>
      </c>
      <c r="N10" s="3" t="s">
        <v>42</v>
      </c>
      <c r="O10" s="4" t="s">
        <v>43</v>
      </c>
      <c r="P10" s="3" t="s">
        <v>31</v>
      </c>
      <c r="Q10" s="2">
        <v>1</v>
      </c>
      <c r="R10" s="3" t="s">
        <v>32</v>
      </c>
      <c r="S10" s="2">
        <v>2</v>
      </c>
      <c r="T10" s="2">
        <f t="shared" ref="T10:T19" si="2">Q10*S10</f>
        <v>2</v>
      </c>
      <c r="U10" s="5" t="str">
        <f t="shared" ref="U10:U19" si="3">""&amp;IF(T10&lt;=4,"Bajo",IF(T10&lt;=9,"Moderado",IF(T10&lt;=16,"Alto","Extremo")))</f>
        <v>Bajo</v>
      </c>
      <c r="V10" s="2" t="s">
        <v>33</v>
      </c>
      <c r="W10" s="3" t="s">
        <v>44</v>
      </c>
      <c r="X10" s="3" t="s">
        <v>35</v>
      </c>
      <c r="Y10" s="3" t="s">
        <v>45</v>
      </c>
      <c r="Z10" s="4" t="s">
        <v>46</v>
      </c>
      <c r="AA10" s="3" t="s">
        <v>36</v>
      </c>
    </row>
    <row r="11" spans="1:27" ht="150" customHeight="1" x14ac:dyDescent="0.25">
      <c r="A11" s="2">
        <v>2</v>
      </c>
      <c r="B11" s="3" t="s">
        <v>47</v>
      </c>
      <c r="C11" s="3" t="s">
        <v>26</v>
      </c>
      <c r="D11" s="3" t="s">
        <v>27</v>
      </c>
      <c r="E11" s="3" t="s">
        <v>28</v>
      </c>
      <c r="F11" s="4" t="s">
        <v>48</v>
      </c>
      <c r="G11" s="4" t="s">
        <v>49</v>
      </c>
      <c r="H11" s="3" t="s">
        <v>41</v>
      </c>
      <c r="I11" s="2">
        <v>3</v>
      </c>
      <c r="J11" s="3" t="s">
        <v>32</v>
      </c>
      <c r="K11" s="2">
        <v>2</v>
      </c>
      <c r="L11" s="2">
        <f t="shared" si="0"/>
        <v>6</v>
      </c>
      <c r="M11" s="5" t="str">
        <f t="shared" si="1"/>
        <v>Moderado</v>
      </c>
      <c r="N11" s="3" t="s">
        <v>30</v>
      </c>
      <c r="O11" s="4" t="s">
        <v>50</v>
      </c>
      <c r="P11" s="3" t="s">
        <v>31</v>
      </c>
      <c r="Q11" s="2">
        <v>1</v>
      </c>
      <c r="R11" s="3" t="s">
        <v>51</v>
      </c>
      <c r="S11" s="2">
        <v>1</v>
      </c>
      <c r="T11" s="2">
        <f t="shared" si="2"/>
        <v>1</v>
      </c>
      <c r="U11" s="5" t="str">
        <f t="shared" si="3"/>
        <v>Bajo</v>
      </c>
      <c r="V11" s="2" t="s">
        <v>33</v>
      </c>
      <c r="W11" s="3" t="s">
        <v>34</v>
      </c>
      <c r="X11" s="3" t="s">
        <v>35</v>
      </c>
      <c r="Y11" s="3" t="s">
        <v>35</v>
      </c>
      <c r="Z11" s="4" t="s">
        <v>52</v>
      </c>
      <c r="AA11" s="3" t="s">
        <v>36</v>
      </c>
    </row>
    <row r="12" spans="1:27" ht="150" customHeight="1" x14ac:dyDescent="0.25">
      <c r="A12" s="2">
        <v>3</v>
      </c>
      <c r="B12" s="3" t="s">
        <v>47</v>
      </c>
      <c r="C12" s="3" t="s">
        <v>53</v>
      </c>
      <c r="D12" s="3" t="s">
        <v>54</v>
      </c>
      <c r="E12" s="3" t="s">
        <v>55</v>
      </c>
      <c r="F12" s="4" t="s">
        <v>56</v>
      </c>
      <c r="G12" s="4" t="s">
        <v>57</v>
      </c>
      <c r="H12" s="3" t="s">
        <v>41</v>
      </c>
      <c r="I12" s="2">
        <v>3</v>
      </c>
      <c r="J12" s="3" t="s">
        <v>58</v>
      </c>
      <c r="K12" s="2">
        <v>3</v>
      </c>
      <c r="L12" s="2">
        <f t="shared" si="0"/>
        <v>9</v>
      </c>
      <c r="M12" s="5" t="str">
        <f t="shared" si="1"/>
        <v>Moderado</v>
      </c>
      <c r="N12" s="3" t="s">
        <v>59</v>
      </c>
      <c r="O12" s="4" t="s">
        <v>60</v>
      </c>
      <c r="P12" s="3" t="s">
        <v>31</v>
      </c>
      <c r="Q12" s="2">
        <v>1</v>
      </c>
      <c r="R12" s="3" t="s">
        <v>32</v>
      </c>
      <c r="S12" s="2">
        <v>2</v>
      </c>
      <c r="T12" s="2">
        <f t="shared" si="2"/>
        <v>2</v>
      </c>
      <c r="U12" s="5" t="str">
        <f t="shared" si="3"/>
        <v>Bajo</v>
      </c>
      <c r="V12" s="2" t="s">
        <v>33</v>
      </c>
      <c r="W12" s="3" t="s">
        <v>34</v>
      </c>
      <c r="X12" s="3" t="s">
        <v>61</v>
      </c>
      <c r="Y12" s="3" t="s">
        <v>62</v>
      </c>
      <c r="Z12" s="4" t="s">
        <v>63</v>
      </c>
      <c r="AA12" s="3" t="s">
        <v>36</v>
      </c>
    </row>
    <row r="13" spans="1:27" ht="150" customHeight="1" x14ac:dyDescent="0.25">
      <c r="A13" s="2">
        <v>4</v>
      </c>
      <c r="B13" s="3" t="s">
        <v>25</v>
      </c>
      <c r="C13" s="3" t="s">
        <v>53</v>
      </c>
      <c r="D13" s="3" t="s">
        <v>64</v>
      </c>
      <c r="E13" s="3" t="s">
        <v>65</v>
      </c>
      <c r="F13" s="4" t="s">
        <v>66</v>
      </c>
      <c r="G13" s="4" t="s">
        <v>67</v>
      </c>
      <c r="H13" s="3" t="s">
        <v>41</v>
      </c>
      <c r="I13" s="2">
        <v>3</v>
      </c>
      <c r="J13" s="3" t="s">
        <v>58</v>
      </c>
      <c r="K13" s="2">
        <v>3</v>
      </c>
      <c r="L13" s="2">
        <f t="shared" si="0"/>
        <v>9</v>
      </c>
      <c r="M13" s="5" t="str">
        <f t="shared" si="1"/>
        <v>Moderado</v>
      </c>
      <c r="N13" s="3" t="s">
        <v>68</v>
      </c>
      <c r="O13" s="4" t="s">
        <v>69</v>
      </c>
      <c r="P13" s="3" t="s">
        <v>31</v>
      </c>
      <c r="Q13" s="2">
        <v>1</v>
      </c>
      <c r="R13" s="3" t="s">
        <v>32</v>
      </c>
      <c r="S13" s="2">
        <v>2</v>
      </c>
      <c r="T13" s="2">
        <f t="shared" si="2"/>
        <v>2</v>
      </c>
      <c r="U13" s="5" t="str">
        <f t="shared" si="3"/>
        <v>Bajo</v>
      </c>
      <c r="V13" s="2" t="s">
        <v>33</v>
      </c>
      <c r="W13" s="3" t="s">
        <v>70</v>
      </c>
      <c r="X13" s="3" t="s">
        <v>71</v>
      </c>
      <c r="Y13" s="3" t="s">
        <v>72</v>
      </c>
      <c r="Z13" s="4" t="s">
        <v>73</v>
      </c>
      <c r="AA13" s="3" t="s">
        <v>74</v>
      </c>
    </row>
    <row r="14" spans="1:27" ht="150" customHeight="1" x14ac:dyDescent="0.25">
      <c r="A14" s="2">
        <v>5</v>
      </c>
      <c r="B14" s="3" t="s">
        <v>25</v>
      </c>
      <c r="C14" s="3" t="s">
        <v>26</v>
      </c>
      <c r="D14" s="3" t="s">
        <v>75</v>
      </c>
      <c r="E14" s="3" t="s">
        <v>76</v>
      </c>
      <c r="F14" s="4" t="s">
        <v>77</v>
      </c>
      <c r="G14" s="4" t="s">
        <v>78</v>
      </c>
      <c r="H14" s="3" t="s">
        <v>79</v>
      </c>
      <c r="I14" s="2">
        <v>2</v>
      </c>
      <c r="J14" s="3" t="s">
        <v>29</v>
      </c>
      <c r="K14" s="2">
        <v>4</v>
      </c>
      <c r="L14" s="2">
        <f t="shared" si="0"/>
        <v>8</v>
      </c>
      <c r="M14" s="5" t="str">
        <f t="shared" si="1"/>
        <v>Moderado</v>
      </c>
      <c r="N14" s="3" t="s">
        <v>80</v>
      </c>
      <c r="O14" s="4" t="s">
        <v>81</v>
      </c>
      <c r="P14" s="3" t="s">
        <v>31</v>
      </c>
      <c r="Q14" s="2">
        <v>1</v>
      </c>
      <c r="R14" s="3" t="s">
        <v>32</v>
      </c>
      <c r="S14" s="2">
        <v>2</v>
      </c>
      <c r="T14" s="2">
        <f t="shared" si="2"/>
        <v>2</v>
      </c>
      <c r="U14" s="5" t="str">
        <f t="shared" si="3"/>
        <v>Bajo</v>
      </c>
      <c r="V14" s="2" t="s">
        <v>33</v>
      </c>
      <c r="W14" s="3" t="s">
        <v>82</v>
      </c>
      <c r="X14" s="3" t="s">
        <v>83</v>
      </c>
      <c r="Y14" s="3" t="s">
        <v>84</v>
      </c>
      <c r="Z14" s="4" t="s">
        <v>85</v>
      </c>
      <c r="AA14" s="3" t="s">
        <v>36</v>
      </c>
    </row>
    <row r="15" spans="1:27" ht="150" customHeight="1" x14ac:dyDescent="0.25">
      <c r="A15" s="2">
        <v>6</v>
      </c>
      <c r="B15" s="3" t="s">
        <v>25</v>
      </c>
      <c r="C15" s="3" t="s">
        <v>26</v>
      </c>
      <c r="D15" s="3" t="s">
        <v>86</v>
      </c>
      <c r="E15" s="3" t="s">
        <v>87</v>
      </c>
      <c r="F15" s="4" t="s">
        <v>88</v>
      </c>
      <c r="G15" s="4" t="s">
        <v>89</v>
      </c>
      <c r="H15" s="3" t="s">
        <v>79</v>
      </c>
      <c r="I15" s="2">
        <v>2</v>
      </c>
      <c r="J15" s="3" t="s">
        <v>58</v>
      </c>
      <c r="K15" s="2">
        <v>3</v>
      </c>
      <c r="L15" s="2">
        <f t="shared" si="0"/>
        <v>6</v>
      </c>
      <c r="M15" s="5" t="str">
        <f t="shared" si="1"/>
        <v>Moderado</v>
      </c>
      <c r="N15" s="3" t="s">
        <v>90</v>
      </c>
      <c r="O15" s="4" t="s">
        <v>91</v>
      </c>
      <c r="P15" s="3" t="s">
        <v>31</v>
      </c>
      <c r="Q15" s="2">
        <v>1</v>
      </c>
      <c r="R15" s="3" t="s">
        <v>32</v>
      </c>
      <c r="S15" s="2">
        <v>2</v>
      </c>
      <c r="T15" s="2">
        <f t="shared" si="2"/>
        <v>2</v>
      </c>
      <c r="U15" s="5" t="str">
        <f t="shared" si="3"/>
        <v>Bajo</v>
      </c>
      <c r="V15" s="2" t="s">
        <v>33</v>
      </c>
      <c r="W15" s="3" t="s">
        <v>92</v>
      </c>
      <c r="X15" s="3" t="s">
        <v>93</v>
      </c>
      <c r="Y15" s="3" t="s">
        <v>94</v>
      </c>
      <c r="Z15" s="4" t="s">
        <v>95</v>
      </c>
      <c r="AA15" s="3" t="s">
        <v>36</v>
      </c>
    </row>
    <row r="16" spans="1:27" ht="150" customHeight="1" x14ac:dyDescent="0.25">
      <c r="A16" s="2">
        <v>7</v>
      </c>
      <c r="B16" s="3" t="s">
        <v>25</v>
      </c>
      <c r="C16" s="3" t="s">
        <v>26</v>
      </c>
      <c r="D16" s="3" t="s">
        <v>96</v>
      </c>
      <c r="E16" s="3" t="s">
        <v>97</v>
      </c>
      <c r="F16" s="4" t="s">
        <v>98</v>
      </c>
      <c r="G16" s="4" t="s">
        <v>99</v>
      </c>
      <c r="H16" s="3" t="s">
        <v>41</v>
      </c>
      <c r="I16" s="2">
        <v>3</v>
      </c>
      <c r="J16" s="3" t="s">
        <v>32</v>
      </c>
      <c r="K16" s="2">
        <v>2</v>
      </c>
      <c r="L16" s="2">
        <f t="shared" si="0"/>
        <v>6</v>
      </c>
      <c r="M16" s="5" t="str">
        <f t="shared" si="1"/>
        <v>Moderado</v>
      </c>
      <c r="N16" s="3" t="s">
        <v>80</v>
      </c>
      <c r="O16" s="4" t="s">
        <v>100</v>
      </c>
      <c r="P16" s="3" t="s">
        <v>31</v>
      </c>
      <c r="Q16" s="2">
        <v>1</v>
      </c>
      <c r="R16" s="3" t="s">
        <v>51</v>
      </c>
      <c r="S16" s="2">
        <v>1</v>
      </c>
      <c r="T16" s="2">
        <f t="shared" si="2"/>
        <v>1</v>
      </c>
      <c r="U16" s="5" t="str">
        <f t="shared" si="3"/>
        <v>Bajo</v>
      </c>
      <c r="V16" s="2" t="s">
        <v>33</v>
      </c>
      <c r="W16" s="3" t="s">
        <v>101</v>
      </c>
      <c r="X16" s="3" t="s">
        <v>94</v>
      </c>
      <c r="Y16" s="3" t="s">
        <v>102</v>
      </c>
      <c r="Z16" s="4" t="s">
        <v>103</v>
      </c>
      <c r="AA16" s="3" t="s">
        <v>104</v>
      </c>
    </row>
    <row r="17" spans="1:27" ht="150" customHeight="1" x14ac:dyDescent="0.25">
      <c r="A17" s="2">
        <v>8</v>
      </c>
      <c r="B17" s="3" t="s">
        <v>47</v>
      </c>
      <c r="C17" s="3" t="s">
        <v>26</v>
      </c>
      <c r="D17" s="3" t="s">
        <v>105</v>
      </c>
      <c r="E17" s="3" t="s">
        <v>55</v>
      </c>
      <c r="F17" s="4" t="s">
        <v>106</v>
      </c>
      <c r="G17" s="4" t="s">
        <v>107</v>
      </c>
      <c r="H17" s="3" t="s">
        <v>79</v>
      </c>
      <c r="I17" s="2">
        <v>2</v>
      </c>
      <c r="J17" s="3" t="s">
        <v>58</v>
      </c>
      <c r="K17" s="2">
        <v>3</v>
      </c>
      <c r="L17" s="2">
        <f t="shared" si="0"/>
        <v>6</v>
      </c>
      <c r="M17" s="5" t="str">
        <f t="shared" si="1"/>
        <v>Moderado</v>
      </c>
      <c r="N17" s="3" t="s">
        <v>30</v>
      </c>
      <c r="O17" s="4" t="s">
        <v>108</v>
      </c>
      <c r="P17" s="3" t="s">
        <v>31</v>
      </c>
      <c r="Q17" s="2">
        <v>1</v>
      </c>
      <c r="R17" s="3" t="s">
        <v>32</v>
      </c>
      <c r="S17" s="2">
        <v>2</v>
      </c>
      <c r="T17" s="2">
        <f t="shared" si="2"/>
        <v>2</v>
      </c>
      <c r="U17" s="5" t="str">
        <f t="shared" si="3"/>
        <v>Bajo</v>
      </c>
      <c r="V17" s="2" t="s">
        <v>33</v>
      </c>
      <c r="W17" s="3" t="s">
        <v>34</v>
      </c>
      <c r="X17" s="3" t="s">
        <v>109</v>
      </c>
      <c r="Y17" s="3" t="s">
        <v>110</v>
      </c>
      <c r="Z17" s="4" t="s">
        <v>111</v>
      </c>
      <c r="AA17" s="3" t="s">
        <v>36</v>
      </c>
    </row>
    <row r="18" spans="1:27" ht="150" customHeight="1" x14ac:dyDescent="0.25">
      <c r="A18" s="2">
        <v>9</v>
      </c>
      <c r="B18" s="3" t="s">
        <v>47</v>
      </c>
      <c r="C18" s="3" t="s">
        <v>26</v>
      </c>
      <c r="D18" s="3" t="s">
        <v>112</v>
      </c>
      <c r="E18" s="3" t="s">
        <v>28</v>
      </c>
      <c r="F18" s="4" t="s">
        <v>113</v>
      </c>
      <c r="G18" s="4" t="s">
        <v>114</v>
      </c>
      <c r="H18" s="3" t="s">
        <v>79</v>
      </c>
      <c r="I18" s="2">
        <v>2</v>
      </c>
      <c r="J18" s="3" t="s">
        <v>32</v>
      </c>
      <c r="K18" s="2">
        <v>2</v>
      </c>
      <c r="L18" s="2">
        <f t="shared" si="0"/>
        <v>4</v>
      </c>
      <c r="M18" s="5" t="str">
        <f t="shared" si="1"/>
        <v>Bajo</v>
      </c>
      <c r="N18" s="3" t="s">
        <v>30</v>
      </c>
      <c r="O18" s="4" t="s">
        <v>115</v>
      </c>
      <c r="P18" s="3" t="s">
        <v>31</v>
      </c>
      <c r="Q18" s="2">
        <v>1</v>
      </c>
      <c r="R18" s="3" t="s">
        <v>51</v>
      </c>
      <c r="S18" s="2">
        <v>1</v>
      </c>
      <c r="T18" s="2">
        <f t="shared" si="2"/>
        <v>1</v>
      </c>
      <c r="U18" s="5" t="str">
        <f t="shared" si="3"/>
        <v>Bajo</v>
      </c>
      <c r="V18" s="2" t="s">
        <v>33</v>
      </c>
      <c r="W18" s="3" t="s">
        <v>34</v>
      </c>
      <c r="X18" s="3" t="s">
        <v>116</v>
      </c>
      <c r="Y18" s="3" t="s">
        <v>112</v>
      </c>
      <c r="Z18" s="4" t="s">
        <v>117</v>
      </c>
      <c r="AA18" s="3" t="s">
        <v>36</v>
      </c>
    </row>
    <row r="19" spans="1:27" ht="150" customHeight="1" x14ac:dyDescent="0.25">
      <c r="A19" s="2">
        <v>10</v>
      </c>
      <c r="B19" s="3" t="s">
        <v>47</v>
      </c>
      <c r="C19" s="3" t="s">
        <v>26</v>
      </c>
      <c r="D19" s="3" t="s">
        <v>105</v>
      </c>
      <c r="E19" s="3" t="s">
        <v>55</v>
      </c>
      <c r="F19" s="4" t="s">
        <v>118</v>
      </c>
      <c r="G19" s="4" t="s">
        <v>119</v>
      </c>
      <c r="H19" s="3" t="s">
        <v>79</v>
      </c>
      <c r="I19" s="2">
        <v>2</v>
      </c>
      <c r="J19" s="3" t="s">
        <v>58</v>
      </c>
      <c r="K19" s="2">
        <v>3</v>
      </c>
      <c r="L19" s="2">
        <f t="shared" si="0"/>
        <v>6</v>
      </c>
      <c r="M19" s="5" t="str">
        <f t="shared" si="1"/>
        <v>Moderado</v>
      </c>
      <c r="N19" s="3" t="s">
        <v>120</v>
      </c>
      <c r="O19" s="4" t="s">
        <v>121</v>
      </c>
      <c r="P19" s="3" t="s">
        <v>31</v>
      </c>
      <c r="Q19" s="2">
        <v>1</v>
      </c>
      <c r="R19" s="3" t="s">
        <v>32</v>
      </c>
      <c r="S19" s="2">
        <v>2</v>
      </c>
      <c r="T19" s="2">
        <f t="shared" si="2"/>
        <v>2</v>
      </c>
      <c r="U19" s="5" t="str">
        <f t="shared" si="3"/>
        <v>Bajo</v>
      </c>
      <c r="V19" s="2" t="s">
        <v>33</v>
      </c>
      <c r="W19" s="3" t="s">
        <v>122</v>
      </c>
      <c r="X19" s="3" t="s">
        <v>123</v>
      </c>
      <c r="Y19" s="3" t="s">
        <v>72</v>
      </c>
      <c r="Z19" s="4" t="s">
        <v>124</v>
      </c>
      <c r="AA19" s="3" t="s">
        <v>104</v>
      </c>
    </row>
  </sheetData>
  <mergeCells count="25">
    <mergeCell ref="O8:O9"/>
    <mergeCell ref="D8:D9"/>
    <mergeCell ref="X7:AA7"/>
    <mergeCell ref="A7:G7"/>
    <mergeCell ref="Y8:Y9"/>
    <mergeCell ref="V8:V9"/>
    <mergeCell ref="X8:X9"/>
    <mergeCell ref="R9:S9"/>
    <mergeCell ref="H7:W7"/>
    <mergeCell ref="A6:AA6"/>
    <mergeCell ref="P8:U8"/>
    <mergeCell ref="E8:E9"/>
    <mergeCell ref="G8:G9"/>
    <mergeCell ref="B8:B9"/>
    <mergeCell ref="P9:Q9"/>
    <mergeCell ref="F8:F9"/>
    <mergeCell ref="L8:L9"/>
    <mergeCell ref="N8:N9"/>
    <mergeCell ref="H8:I9"/>
    <mergeCell ref="J8:K9"/>
    <mergeCell ref="A8:A9"/>
    <mergeCell ref="Z8:AA8"/>
    <mergeCell ref="C8:C9"/>
    <mergeCell ref="W8:W9"/>
    <mergeCell ref="M8:M9"/>
  </mergeCells>
  <pageMargins left="0.3" right="0.3" top="0.4" bottom="0.4"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Kairy Yokasta Placido Artiles</cp:lastModifiedBy>
  <cp:revision>0</cp:revision>
  <dcterms:created xsi:type="dcterms:W3CDTF">2026-08-24T19:00:31Z</dcterms:created>
  <dcterms:modified xsi:type="dcterms:W3CDTF">2026-08-24T19:40:34Z</dcterms:modified>
  <dc:language>en-US</dc:language>
</cp:coreProperties>
</file>