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uanasrd-my.sharepoint.com/personal/ca_polanco_aduanas_gob_do/Documents/Escritorio/"/>
    </mc:Choice>
  </mc:AlternateContent>
  <xr:revisionPtr revIDLastSave="19" documentId="8_{7F0808D4-2BB9-4475-96CC-6CAD4EC7DC32}" xr6:coauthVersionLast="47" xr6:coauthVersionMax="47" xr10:uidLastSave="{8E1A80C9-9225-53F9-B19D-3D64AAF6EB56}"/>
  <bookViews>
    <workbookView xWindow="-120" yWindow="-120" windowWidth="29040" windowHeight="15720" xr2:uid="{53B22903-2E10-4FE0-BFCE-A01244565134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37" i="1" l="1"/>
  <c r="A30" i="1"/>
  <c r="C26" i="1"/>
  <c r="A19" i="1"/>
  <c r="F6" i="1"/>
  <c r="A31" i="1" l="1"/>
  <c r="A32" i="1" s="1"/>
  <c r="A33" i="1" s="1"/>
  <c r="C30" i="1"/>
  <c r="A38" i="1"/>
  <c r="A39" i="1" s="1"/>
  <c r="A40" i="1" s="1"/>
  <c r="A41" i="1" s="1"/>
  <c r="C27" i="1"/>
  <c r="A20" i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<sst xmlns="http://schemas.openxmlformats.org/spreadsheetml/2006/main" count="53" uniqueCount="44">
  <si>
    <t>Fecha:</t>
  </si>
  <si>
    <t>Dirección General de Aduanas DGA</t>
  </si>
  <si>
    <t>Departamento de Ingeniería y Mantenimiento</t>
  </si>
  <si>
    <t>División de Ingeniería</t>
  </si>
  <si>
    <t>Proyecto:  Remozamiento, Resane e Instalación Lona Asfáltica, Administración Caucedo, DGA.</t>
  </si>
  <si>
    <t xml:space="preserve"> </t>
  </si>
  <si>
    <t>No.</t>
  </si>
  <si>
    <t>PARTIDAS</t>
  </si>
  <si>
    <t>CANTIDAD</t>
  </si>
  <si>
    <t>UNIDAD</t>
  </si>
  <si>
    <t>P. U.</t>
  </si>
  <si>
    <t>VALOR</t>
  </si>
  <si>
    <t>SUB-TOTAL</t>
  </si>
  <si>
    <t>EDIFICIO Administración Caucedo</t>
  </si>
  <si>
    <t>TRABAJOS PRELIMINARES</t>
  </si>
  <si>
    <t>Remoción y bote de membrana de poliestireno y espuma (incluye limpieza de superficie)</t>
  </si>
  <si>
    <t>m2</t>
  </si>
  <si>
    <t xml:space="preserve">Desmonte de Tornillos, placas y cajas eléctricas fuera de uso, corte de varilla. Resane de fino, grietas hoyos </t>
  </si>
  <si>
    <t>PA</t>
  </si>
  <si>
    <t>Limpieza y mantenimiento de cañerías. Sellado de tuberías</t>
  </si>
  <si>
    <t>Base para Aires</t>
  </si>
  <si>
    <t>ud</t>
  </si>
  <si>
    <t>Base para tinaco de 1000 galones</t>
  </si>
  <si>
    <t xml:space="preserve">Caja de breakers  (Reemplazo) </t>
  </si>
  <si>
    <t xml:space="preserve">Desinstalación y reinstalación de tinacos </t>
  </si>
  <si>
    <t>Repicado de fino</t>
  </si>
  <si>
    <t>mt2</t>
  </si>
  <si>
    <t xml:space="preserve">Bote producto demoliciones de fino </t>
  </si>
  <si>
    <t>m3</t>
  </si>
  <si>
    <t>TERMINACION DE TECHOS</t>
  </si>
  <si>
    <t xml:space="preserve">Suministro y colocación de resane Fino techo plano </t>
  </si>
  <si>
    <t>m²</t>
  </si>
  <si>
    <t>Suministro y colocación de Zabaleta</t>
  </si>
  <si>
    <t>ml</t>
  </si>
  <si>
    <t>Resane y Pintura de Paredes de Caja de escalera</t>
  </si>
  <si>
    <t>Suministro y colocación Impermeabilizante con Membrana (4mm, 5KG) asfáltica granulada, incluye primer</t>
  </si>
  <si>
    <t>MISCELANEOS</t>
  </si>
  <si>
    <t>Subida de materiales</t>
  </si>
  <si>
    <t>días</t>
  </si>
  <si>
    <t>Desinstalación e Instalación de Aires Acondicionados  incluye gas refrigerante 410</t>
  </si>
  <si>
    <t>Uso de Grúa Levantamiento de Aire Acondicionado</t>
  </si>
  <si>
    <t>Dia</t>
  </si>
  <si>
    <t>Limpieza continua y final</t>
  </si>
  <si>
    <t>Re- instalación de Unidades de acondicionadores de aire.  4 de 15 ton  y 4 de 5 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</si>
</sst>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_-;\-* #,##0.00_-;_-* &quot;-&quot;??_-;_-@_-"/>
    <numFmt numFmtId="165" formatCode="0.000"/>
    <numFmt numFmtId="166" formatCode="[$-1C0A]d&quot; de &quot;mmmm&quot; de &quot;yyyy;@"/>
    <numFmt numFmtId="167" formatCode="&quot;$&quot;#,##0.00"/>
    <numFmt numFmtId="168" formatCode="0.00_)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b/>
      <sz val="14"/>
      <color theme="1"/>
      <name val="Century Gothic"/>
      <family val="2"/>
    </font>
    <font>
      <sz val="10"/>
      <name val="Times New Roman"/>
      <family val="1"/>
    </font>
    <font>
      <sz val="11"/>
      <name val="Aptos Narrow"/>
      <family val="2"/>
      <scheme val="minor"/>
    </font>
    <font>
      <b/>
      <sz val="12"/>
      <name val="Aptos Narrow"/>
      <family val="2"/>
      <scheme val="minor"/>
    </font>
    <font>
      <b/>
      <sz val="9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Arial"/>
      <family val="2"/>
    </font>
    <font>
      <sz val="14"/>
      <name val="Arial"/>
      <family val="2"/>
    </font>
    <font>
      <b/>
      <sz val="14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1C619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" fontId="9" fillId="0" borderId="0" applyNumberFormat="0"/>
    <xf numFmtId="43" fontId="9" fillId="0" borderId="0" applyFont="0" applyFill="0" applyBorder="0" applyAlignment="0" applyProtection="0"/>
    <xf numFmtId="0" fontId="15" fillId="0" borderId="0"/>
    <xf numFmtId="0" fontId="15" fillId="0" borderId="0"/>
  </cellStyleXfs>
  <cellXfs count="69">
    <xf numFmtId="0" fontId="0" fillId="0" borderId="0" xfId="0"/>
    <xf numFmtId="165" fontId="0" fillId="0" borderId="0" xfId="0" applyNumberFormat="1"/>
    <xf numFmtId="0" fontId="3" fillId="0" borderId="0" xfId="0" applyFont="1" applyAlignment="1">
      <alignment vertical="center" wrapText="1"/>
    </xf>
    <xf numFmtId="166" fontId="4" fillId="0" borderId="0" xfId="0" applyNumberFormat="1" applyFont="1" applyAlignment="1">
      <alignment vertical="center"/>
    </xf>
    <xf numFmtId="0" fontId="5" fillId="0" borderId="0" xfId="0" applyFont="1" applyAlignment="1">
      <alignment horizontal="right" vertical="center" wrapText="1"/>
    </xf>
    <xf numFmtId="165" fontId="7" fillId="0" borderId="0" xfId="0" applyNumberFormat="1" applyFont="1"/>
    <xf numFmtId="165" fontId="0" fillId="0" borderId="1" xfId="0" applyNumberFormat="1" applyBorder="1"/>
    <xf numFmtId="0" fontId="3" fillId="0" borderId="1" xfId="0" applyFont="1" applyBorder="1" applyAlignment="1">
      <alignment vertical="center" wrapText="1"/>
    </xf>
    <xf numFmtId="166" fontId="4" fillId="0" borderId="1" xfId="0" applyNumberFormat="1" applyFont="1" applyBorder="1" applyAlignment="1">
      <alignment vertical="center"/>
    </xf>
    <xf numFmtId="165" fontId="0" fillId="0" borderId="8" xfId="0" applyNumberFormat="1" applyBorder="1"/>
    <xf numFmtId="0" fontId="0" fillId="0" borderId="0" xfId="0" applyAlignment="1">
      <alignment horizontal="center"/>
    </xf>
    <xf numFmtId="165" fontId="11" fillId="4" borderId="10" xfId="2" applyNumberFormat="1" applyFont="1" applyFill="1" applyBorder="1" applyAlignment="1">
      <alignment horizontal="center" vertical="center"/>
    </xf>
    <xf numFmtId="4" fontId="11" fillId="4" borderId="7" xfId="2" applyNumberFormat="1" applyFont="1" applyFill="1" applyBorder="1" applyAlignment="1">
      <alignment horizontal="center" vertical="center"/>
    </xf>
    <xf numFmtId="43" fontId="11" fillId="4" borderId="7" xfId="3" applyFont="1" applyFill="1" applyBorder="1" applyAlignment="1">
      <alignment horizontal="center" vertical="center"/>
    </xf>
    <xf numFmtId="164" fontId="11" fillId="4" borderId="11" xfId="1" applyFont="1" applyFill="1" applyBorder="1" applyAlignment="1">
      <alignment horizontal="center" vertical="center"/>
    </xf>
    <xf numFmtId="4" fontId="0" fillId="0" borderId="0" xfId="0" applyNumberFormat="1"/>
    <xf numFmtId="0" fontId="10" fillId="0" borderId="0" xfId="4" applyFont="1"/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1" applyFont="1" applyFill="1" applyBorder="1"/>
    <xf numFmtId="43" fontId="16" fillId="0" borderId="0" xfId="5" applyNumberFormat="1" applyFont="1" applyAlignment="1">
      <alignment vertical="center"/>
    </xf>
    <xf numFmtId="168" fontId="16" fillId="0" borderId="0" xfId="5" applyNumberFormat="1" applyFont="1" applyAlignment="1">
      <alignment horizontal="center" vertical="center"/>
    </xf>
    <xf numFmtId="44" fontId="16" fillId="0" borderId="0" xfId="5" applyNumberFormat="1" applyFont="1" applyAlignment="1">
      <alignment vertical="center"/>
    </xf>
    <xf numFmtId="164" fontId="17" fillId="0" borderId="0" xfId="1" applyFont="1" applyFill="1" applyBorder="1"/>
    <xf numFmtId="0" fontId="2" fillId="3" borderId="7" xfId="0" applyFont="1" applyFill="1" applyBorder="1"/>
    <xf numFmtId="4" fontId="0" fillId="3" borderId="7" xfId="0" applyNumberFormat="1" applyFill="1" applyBorder="1"/>
    <xf numFmtId="0" fontId="2" fillId="3" borderId="7" xfId="0" applyFont="1" applyFill="1" applyBorder="1" applyAlignment="1">
      <alignment horizontal="center"/>
    </xf>
    <xf numFmtId="0" fontId="0" fillId="0" borderId="7" xfId="0" applyBorder="1" applyAlignment="1">
      <alignment horizontal="left" wrapText="1" indent="1"/>
    </xf>
    <xf numFmtId="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7" fontId="0" fillId="0" borderId="7" xfId="0" applyNumberFormat="1" applyBorder="1" applyAlignment="1">
      <alignment horizontal="center" vertical="center"/>
    </xf>
    <xf numFmtId="4" fontId="0" fillId="0" borderId="7" xfId="0" applyNumberFormat="1" applyBorder="1"/>
    <xf numFmtId="0" fontId="14" fillId="0" borderId="7" xfId="0" applyFont="1" applyBorder="1" applyAlignment="1">
      <alignment horizontal="left" wrapText="1" indent="1"/>
    </xf>
    <xf numFmtId="4" fontId="14" fillId="0" borderId="7" xfId="0" applyNumberFormat="1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167" fontId="14" fillId="0" borderId="7" xfId="0" applyNumberFormat="1" applyFont="1" applyBorder="1" applyAlignment="1">
      <alignment horizontal="center" vertical="center"/>
    </xf>
    <xf numFmtId="4" fontId="0" fillId="0" borderId="7" xfId="0" applyNumberFormat="1" applyBorder="1" applyAlignment="1">
      <alignment vertical="center"/>
    </xf>
    <xf numFmtId="0" fontId="0" fillId="0" borderId="7" xfId="0" applyBorder="1" applyAlignment="1">
      <alignment horizontal="center"/>
    </xf>
    <xf numFmtId="4" fontId="0" fillId="0" borderId="7" xfId="0" applyNumberFormat="1" applyBorder="1" applyAlignment="1">
      <alignment horizontal="center"/>
    </xf>
    <xf numFmtId="167" fontId="0" fillId="0" borderId="7" xfId="0" applyNumberFormat="1" applyBorder="1" applyAlignment="1">
      <alignment horizontal="center"/>
    </xf>
    <xf numFmtId="0" fontId="12" fillId="5" borderId="12" xfId="0" applyFont="1" applyFill="1" applyBorder="1" applyAlignment="1">
      <alignment horizontal="center"/>
    </xf>
    <xf numFmtId="0" fontId="2" fillId="5" borderId="13" xfId="0" applyFont="1" applyFill="1" applyBorder="1"/>
    <xf numFmtId="4" fontId="0" fillId="5" borderId="13" xfId="0" applyNumberFormat="1" applyFill="1" applyBorder="1"/>
    <xf numFmtId="0" fontId="2" fillId="5" borderId="13" xfId="0" applyFont="1" applyFill="1" applyBorder="1" applyAlignment="1">
      <alignment horizontal="center"/>
    </xf>
    <xf numFmtId="4" fontId="2" fillId="5" borderId="14" xfId="0" applyNumberFormat="1" applyFont="1" applyFill="1" applyBorder="1"/>
    <xf numFmtId="2" fontId="12" fillId="3" borderId="10" xfId="0" applyNumberFormat="1" applyFont="1" applyFill="1" applyBorder="1" applyAlignment="1">
      <alignment horizontal="center"/>
    </xf>
    <xf numFmtId="4" fontId="2" fillId="3" borderId="11" xfId="0" applyNumberFormat="1" applyFont="1" applyFill="1" applyBorder="1"/>
    <xf numFmtId="2" fontId="13" fillId="0" borderId="10" xfId="0" applyNumberFormat="1" applyFont="1" applyBorder="1" applyAlignment="1">
      <alignment horizontal="center" vertical="center"/>
    </xf>
    <xf numFmtId="4" fontId="0" fillId="0" borderId="11" xfId="0" applyNumberFormat="1" applyBorder="1"/>
    <xf numFmtId="2" fontId="14" fillId="0" borderId="10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/>
    </xf>
    <xf numFmtId="0" fontId="13" fillId="0" borderId="10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4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67" fontId="0" fillId="0" borderId="16" xfId="0" applyNumberFormat="1" applyBorder="1" applyAlignment="1">
      <alignment horizontal="center"/>
    </xf>
    <xf numFmtId="4" fontId="0" fillId="0" borderId="17" xfId="0" applyNumberFormat="1" applyBorder="1"/>
    <xf numFmtId="0" fontId="0" fillId="0" borderId="16" xfId="0" applyBorder="1" applyAlignment="1">
      <alignment horizontal="left" wrapText="1"/>
    </xf>
    <xf numFmtId="166" fontId="6" fillId="0" borderId="0" xfId="0" applyNumberFormat="1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4" fontId="10" fillId="0" borderId="0" xfId="2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</cellXfs>
  <cellStyles count="6">
    <cellStyle name="Millares" xfId="1" builtinId="3"/>
    <cellStyle name="Millares 4 3" xfId="3" xr:uid="{1C172AA7-6478-4081-93E8-2E661E885A4C}"/>
    <cellStyle name="Normal" xfId="0" builtinId="0"/>
    <cellStyle name="Normal 2 11" xfId="5" xr:uid="{CD031C3C-04EC-4547-A9FB-B37F01798763}"/>
    <cellStyle name="Normal 2 2" xfId="4" xr:uid="{F16D337E-9927-48C4-9518-EA3921D7F28E}"/>
    <cellStyle name="Normal 2 4 2" xfId="2" xr:uid="{FACAC83D-8DC7-4835-A8B8-F1356E48D9F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3</xdr:row>
      <xdr:rowOff>123825</xdr:rowOff>
    </xdr:from>
    <xdr:to>
      <xdr:col>1</xdr:col>
      <xdr:colOff>1552575</xdr:colOff>
      <xdr:row>8</xdr:row>
      <xdr:rowOff>125973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C8A2586-16CB-4F8E-9826-F157EC50EB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299" y="695325"/>
          <a:ext cx="2200276" cy="15261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CAEF5-0623-4CA6-8C73-424ABD72842B}">
  <dimension ref="A4:G68"/>
  <sheetViews>
    <sheetView tabSelected="1" topLeftCell="A25" workbookViewId="0">
      <selection activeCell="J35" sqref="J35"/>
    </sheetView>
  </sheetViews>
  <sheetFormatPr baseColWidth="10" defaultRowHeight="15" x14ac:dyDescent="0.25"/>
  <cols>
    <col min="2" max="2" width="39.140625" customWidth="1"/>
    <col min="7" max="7" width="31.85546875" customWidth="1"/>
  </cols>
  <sheetData>
    <row r="4" spans="1:7" ht="24" x14ac:dyDescent="0.25">
      <c r="A4" s="1"/>
      <c r="B4" s="2"/>
      <c r="C4" s="2"/>
      <c r="D4" s="2"/>
      <c r="E4" s="2"/>
      <c r="F4" s="3"/>
      <c r="G4" s="3"/>
    </row>
    <row r="5" spans="1:7" ht="24" x14ac:dyDescent="0.25">
      <c r="B5" s="2"/>
      <c r="C5" s="2"/>
      <c r="D5" s="2"/>
      <c r="E5" s="2"/>
      <c r="F5" s="3"/>
      <c r="G5" s="3"/>
    </row>
    <row r="6" spans="1:7" ht="24" x14ac:dyDescent="0.25">
      <c r="A6" s="1"/>
      <c r="B6" s="2"/>
      <c r="C6" s="2"/>
      <c r="D6" s="2"/>
      <c r="E6" s="4" t="s">
        <v>0</v>
      </c>
      <c r="F6" s="58">
        <f ca="1">+TODAY()</f>
        <v>46296</v>
      </c>
      <c r="G6" s="58"/>
    </row>
    <row r="7" spans="1:7" ht="24" x14ac:dyDescent="0.25">
      <c r="A7" s="1"/>
      <c r="B7" s="2"/>
      <c r="C7" s="2"/>
      <c r="D7" s="2"/>
      <c r="E7" s="2"/>
      <c r="F7" s="3"/>
      <c r="G7" s="3"/>
    </row>
    <row r="8" spans="1:7" ht="24" x14ac:dyDescent="0.25">
      <c r="A8" s="1"/>
      <c r="B8" s="2"/>
      <c r="C8" s="2"/>
      <c r="D8" s="2"/>
      <c r="E8" s="2"/>
      <c r="F8" s="3"/>
      <c r="G8" s="3"/>
    </row>
    <row r="9" spans="1:7" ht="24" x14ac:dyDescent="0.4">
      <c r="A9" s="5" t="s">
        <v>1</v>
      </c>
      <c r="B9" s="2"/>
      <c r="C9" s="2"/>
      <c r="D9" s="2"/>
      <c r="E9" s="2"/>
      <c r="F9" s="3"/>
      <c r="G9" s="3"/>
    </row>
    <row r="10" spans="1:7" ht="24" x14ac:dyDescent="0.25">
      <c r="A10" s="6"/>
      <c r="B10" s="7"/>
      <c r="C10" s="7"/>
      <c r="D10" s="7"/>
      <c r="E10" s="7"/>
      <c r="F10" s="8"/>
      <c r="G10" s="8"/>
    </row>
    <row r="11" spans="1:7" ht="24" x14ac:dyDescent="0.25">
      <c r="A11" s="59" t="s">
        <v>2</v>
      </c>
      <c r="B11" s="60"/>
      <c r="C11" s="60"/>
      <c r="D11" s="60"/>
      <c r="E11" s="60"/>
      <c r="F11" s="60"/>
      <c r="G11" s="61"/>
    </row>
    <row r="12" spans="1:7" ht="24" x14ac:dyDescent="0.25">
      <c r="A12" s="62" t="s">
        <v>3</v>
      </c>
      <c r="B12" s="63"/>
      <c r="C12" s="63"/>
      <c r="D12" s="63"/>
      <c r="E12" s="63"/>
      <c r="F12" s="63"/>
      <c r="G12" s="64">
        <v>45124</v>
      </c>
    </row>
    <row r="13" spans="1:7" ht="18" x14ac:dyDescent="0.25">
      <c r="A13" s="65" t="s">
        <v>4</v>
      </c>
      <c r="B13" s="65"/>
      <c r="C13" s="65"/>
      <c r="D13" s="65"/>
      <c r="E13" s="65"/>
      <c r="F13" s="65"/>
      <c r="G13" s="65"/>
    </row>
    <row r="14" spans="1:7" x14ac:dyDescent="0.25">
      <c r="A14" s="9"/>
      <c r="B14" s="66"/>
      <c r="C14" s="66"/>
      <c r="D14" s="66"/>
      <c r="E14" s="66"/>
      <c r="F14" s="67" t="s">
        <v>5</v>
      </c>
      <c r="G14" s="68"/>
    </row>
    <row r="15" spans="1:7" ht="15.75" x14ac:dyDescent="0.25">
      <c r="A15" s="11" t="s">
        <v>6</v>
      </c>
      <c r="B15" s="12" t="s">
        <v>7</v>
      </c>
      <c r="C15" s="13" t="s">
        <v>8</v>
      </c>
      <c r="D15" s="12" t="s">
        <v>9</v>
      </c>
      <c r="E15" s="13" t="s">
        <v>10</v>
      </c>
      <c r="F15" s="13" t="s">
        <v>11</v>
      </c>
      <c r="G15" s="14" t="s">
        <v>12</v>
      </c>
    </row>
    <row r="16" spans="1:7" ht="15.75" thickBot="1" x14ac:dyDescent="0.3">
      <c r="C16" s="15"/>
      <c r="D16" s="10"/>
      <c r="E16" s="15"/>
      <c r="F16" s="15"/>
      <c r="G16" s="15"/>
    </row>
    <row r="17" spans="1:7" x14ac:dyDescent="0.25">
      <c r="A17" s="40"/>
      <c r="B17" s="41" t="s">
        <v>13</v>
      </c>
      <c r="C17" s="42"/>
      <c r="D17" s="43"/>
      <c r="E17" s="42"/>
      <c r="F17" s="42"/>
      <c r="G17" s="44"/>
    </row>
    <row r="18" spans="1:7" x14ac:dyDescent="0.25">
      <c r="A18" s="45">
        <v>1</v>
      </c>
      <c r="B18" s="24" t="s">
        <v>14</v>
      </c>
      <c r="C18" s="25"/>
      <c r="D18" s="26"/>
      <c r="E18" s="25"/>
      <c r="F18" s="25"/>
      <c r="G18" s="46"/>
    </row>
    <row r="19" spans="1:7" ht="50.25" customHeight="1" x14ac:dyDescent="0.25">
      <c r="A19" s="47">
        <f>A18+0.01</f>
        <v>1.01</v>
      </c>
      <c r="B19" s="27" t="s">
        <v>15</v>
      </c>
      <c r="C19" s="28">
        <v>2289.15</v>
      </c>
      <c r="D19" s="29" t="s">
        <v>16</v>
      </c>
      <c r="E19" s="30"/>
      <c r="F19" s="30"/>
      <c r="G19" s="48"/>
    </row>
    <row r="20" spans="1:7" ht="63" customHeight="1" x14ac:dyDescent="0.25">
      <c r="A20" s="47">
        <f t="shared" ref="A20:A26" si="0">A19+0.01</f>
        <v>1.02</v>
      </c>
      <c r="B20" s="27" t="s">
        <v>17</v>
      </c>
      <c r="C20" s="28">
        <v>1</v>
      </c>
      <c r="D20" s="29" t="s">
        <v>18</v>
      </c>
      <c r="E20" s="30"/>
      <c r="F20" s="30"/>
      <c r="G20" s="48"/>
    </row>
    <row r="21" spans="1:7" ht="33.75" customHeight="1" x14ac:dyDescent="0.25">
      <c r="A21" s="47">
        <f t="shared" si="0"/>
        <v>1.03</v>
      </c>
      <c r="B21" s="27" t="s">
        <v>19</v>
      </c>
      <c r="C21" s="28">
        <v>1</v>
      </c>
      <c r="D21" s="29" t="s">
        <v>18</v>
      </c>
      <c r="E21" s="30"/>
      <c r="F21" s="30"/>
      <c r="G21" s="48"/>
    </row>
    <row r="22" spans="1:7" x14ac:dyDescent="0.25">
      <c r="A22" s="47">
        <f t="shared" si="0"/>
        <v>1.04</v>
      </c>
      <c r="B22" s="27" t="s">
        <v>20</v>
      </c>
      <c r="C22" s="28">
        <v>4</v>
      </c>
      <c r="D22" s="29" t="s">
        <v>21</v>
      </c>
      <c r="E22" s="30"/>
      <c r="F22" s="30"/>
      <c r="G22" s="48"/>
    </row>
    <row r="23" spans="1:7" ht="33" customHeight="1" x14ac:dyDescent="0.25">
      <c r="A23" s="47">
        <f t="shared" si="0"/>
        <v>1.05</v>
      </c>
      <c r="B23" s="27" t="s">
        <v>22</v>
      </c>
      <c r="C23" s="28">
        <v>3</v>
      </c>
      <c r="D23" s="29" t="s">
        <v>21</v>
      </c>
      <c r="E23" s="30"/>
      <c r="F23" s="30"/>
      <c r="G23" s="48"/>
    </row>
    <row r="24" spans="1:7" ht="27" customHeight="1" x14ac:dyDescent="0.25">
      <c r="A24" s="47">
        <f t="shared" si="0"/>
        <v>1.06</v>
      </c>
      <c r="B24" s="27" t="s">
        <v>23</v>
      </c>
      <c r="C24" s="28">
        <v>1</v>
      </c>
      <c r="D24" s="29" t="s">
        <v>21</v>
      </c>
      <c r="E24" s="30"/>
      <c r="F24" s="30"/>
      <c r="G24" s="48"/>
    </row>
    <row r="25" spans="1:7" ht="36" customHeight="1" x14ac:dyDescent="0.25">
      <c r="A25" s="47">
        <f t="shared" si="0"/>
        <v>1.07</v>
      </c>
      <c r="B25" s="27" t="s">
        <v>24</v>
      </c>
      <c r="C25" s="28">
        <v>3</v>
      </c>
      <c r="D25" s="29" t="s">
        <v>21</v>
      </c>
      <c r="E25" s="30"/>
      <c r="F25" s="30"/>
      <c r="G25" s="48"/>
    </row>
    <row r="26" spans="1:7" x14ac:dyDescent="0.25">
      <c r="A26" s="49">
        <f t="shared" si="0"/>
        <v>1.08</v>
      </c>
      <c r="B26" s="32" t="s">
        <v>25</v>
      </c>
      <c r="C26" s="33">
        <f>+C19</f>
        <v>2289.15</v>
      </c>
      <c r="D26" s="34" t="s">
        <v>26</v>
      </c>
      <c r="E26" s="35"/>
      <c r="F26" s="35"/>
      <c r="G26" s="48"/>
    </row>
    <row r="27" spans="1:7" ht="33" customHeight="1" x14ac:dyDescent="0.25">
      <c r="A27" s="49">
        <v>1.0900000000000001</v>
      </c>
      <c r="B27" s="32" t="s">
        <v>27</v>
      </c>
      <c r="C27" s="33">
        <f>+C26*0.015*1.5</f>
        <v>51.505874999999996</v>
      </c>
      <c r="D27" s="34" t="s">
        <v>28</v>
      </c>
      <c r="E27" s="35"/>
      <c r="F27" s="35"/>
      <c r="G27" s="48"/>
    </row>
    <row r="28" spans="1:7" x14ac:dyDescent="0.25">
      <c r="A28" s="50"/>
      <c r="B28" s="27"/>
      <c r="C28" s="36"/>
      <c r="D28" s="37"/>
      <c r="E28" s="31"/>
      <c r="F28" s="31"/>
      <c r="G28" s="48"/>
    </row>
    <row r="29" spans="1:7" x14ac:dyDescent="0.25">
      <c r="A29" s="45">
        <v>2</v>
      </c>
      <c r="B29" s="24" t="s">
        <v>29</v>
      </c>
      <c r="C29" s="25"/>
      <c r="D29" s="26"/>
      <c r="E29" s="25"/>
      <c r="F29" s="25"/>
      <c r="G29" s="46"/>
    </row>
    <row r="30" spans="1:7" ht="34.5" customHeight="1" x14ac:dyDescent="0.25">
      <c r="A30" s="51">
        <f>+A29+0.01</f>
        <v>2.0099999999999998</v>
      </c>
      <c r="B30" s="32" t="s">
        <v>30</v>
      </c>
      <c r="C30" s="38">
        <f>+C26</f>
        <v>2289.15</v>
      </c>
      <c r="D30" s="37" t="s">
        <v>31</v>
      </c>
      <c r="E30" s="39"/>
      <c r="F30" s="39"/>
      <c r="G30" s="48"/>
    </row>
    <row r="31" spans="1:7" ht="33.75" customHeight="1" x14ac:dyDescent="0.25">
      <c r="A31" s="51">
        <f>+A30+0.01</f>
        <v>2.0199999999999996</v>
      </c>
      <c r="B31" s="32" t="s">
        <v>32</v>
      </c>
      <c r="C31" s="38">
        <v>233</v>
      </c>
      <c r="D31" s="37" t="s">
        <v>33</v>
      </c>
      <c r="E31" s="39"/>
      <c r="F31" s="39"/>
      <c r="G31" s="48"/>
    </row>
    <row r="32" spans="1:7" ht="41.25" customHeight="1" x14ac:dyDescent="0.25">
      <c r="A32" s="51">
        <f>+A31+0.01</f>
        <v>2.0299999999999994</v>
      </c>
      <c r="B32" s="27" t="s">
        <v>34</v>
      </c>
      <c r="C32" s="38">
        <v>1</v>
      </c>
      <c r="D32" s="37" t="s">
        <v>18</v>
      </c>
      <c r="E32" s="39"/>
      <c r="F32" s="39"/>
      <c r="G32" s="48"/>
    </row>
    <row r="33" spans="1:7" ht="52.5" customHeight="1" x14ac:dyDescent="0.25">
      <c r="A33" s="51">
        <f>+A32+0.01</f>
        <v>2.0399999999999991</v>
      </c>
      <c r="B33" s="27" t="s">
        <v>35</v>
      </c>
      <c r="C33" s="28">
        <v>2289.15</v>
      </c>
      <c r="D33" s="29" t="s">
        <v>31</v>
      </c>
      <c r="E33" s="30"/>
      <c r="F33" s="30"/>
      <c r="G33" s="48"/>
    </row>
    <row r="34" spans="1:7" x14ac:dyDescent="0.25">
      <c r="A34" s="50"/>
      <c r="B34" s="27"/>
      <c r="C34" s="31"/>
      <c r="D34" s="37"/>
      <c r="E34" s="31"/>
      <c r="F34" s="31"/>
      <c r="G34" s="48"/>
    </row>
    <row r="35" spans="1:7" x14ac:dyDescent="0.25">
      <c r="A35" s="50"/>
      <c r="B35" s="27"/>
      <c r="C35" s="31"/>
      <c r="D35" s="37"/>
      <c r="E35" s="31"/>
      <c r="F35" s="31"/>
      <c r="G35" s="48"/>
    </row>
    <row r="36" spans="1:7" x14ac:dyDescent="0.25">
      <c r="A36" s="45">
        <v>3</v>
      </c>
      <c r="B36" s="24" t="s">
        <v>36</v>
      </c>
      <c r="C36" s="25"/>
      <c r="D36" s="26"/>
      <c r="E36" s="25"/>
      <c r="F36" s="25"/>
      <c r="G36" s="46"/>
    </row>
    <row r="37" spans="1:7" ht="22.5" customHeight="1" x14ac:dyDescent="0.25">
      <c r="A37" s="51">
        <f t="shared" ref="A37:A41" si="1">+A36+0.01</f>
        <v>3.01</v>
      </c>
      <c r="B37" s="27" t="s">
        <v>37</v>
      </c>
      <c r="C37" s="38">
        <v>5</v>
      </c>
      <c r="D37" s="37" t="s">
        <v>38</v>
      </c>
      <c r="E37" s="39"/>
      <c r="F37" s="39"/>
      <c r="G37" s="48"/>
    </row>
    <row r="38" spans="1:7" ht="33" customHeight="1" x14ac:dyDescent="0.25">
      <c r="A38" s="51">
        <f t="shared" si="1"/>
        <v>3.0199999999999996</v>
      </c>
      <c r="B38" s="27" t="s">
        <v>39</v>
      </c>
      <c r="C38" s="38">
        <v>9</v>
      </c>
      <c r="D38" s="37" t="s">
        <v>18</v>
      </c>
      <c r="E38" s="39"/>
      <c r="F38" s="39"/>
      <c r="G38" s="48"/>
    </row>
    <row r="39" spans="1:7" ht="34.5" customHeight="1" x14ac:dyDescent="0.25">
      <c r="A39" s="51">
        <f t="shared" si="1"/>
        <v>3.0299999999999994</v>
      </c>
      <c r="B39" s="27" t="s">
        <v>40</v>
      </c>
      <c r="C39" s="38">
        <v>5</v>
      </c>
      <c r="D39" s="37" t="s">
        <v>41</v>
      </c>
      <c r="E39" s="39"/>
      <c r="F39" s="39"/>
      <c r="G39" s="48"/>
    </row>
    <row r="40" spans="1:7" ht="12" customHeight="1" x14ac:dyDescent="0.25">
      <c r="A40" s="51">
        <f t="shared" si="1"/>
        <v>3.0399999999999991</v>
      </c>
      <c r="B40" s="27" t="s">
        <v>42</v>
      </c>
      <c r="C40" s="38">
        <v>1</v>
      </c>
      <c r="D40" s="37" t="s">
        <v>18</v>
      </c>
      <c r="E40" s="39"/>
      <c r="F40" s="39"/>
      <c r="G40" s="48"/>
    </row>
    <row r="41" spans="1:7" ht="57" customHeight="1" thickBot="1" x14ac:dyDescent="0.3">
      <c r="A41" s="52">
        <f t="shared" si="1"/>
        <v>3.0499999999999989</v>
      </c>
      <c r="B41" s="57" t="s">
        <v>43</v>
      </c>
      <c r="C41" s="53">
        <v>8</v>
      </c>
      <c r="D41" s="54" t="s">
        <v>21</v>
      </c>
      <c r="E41" s="55"/>
      <c r="F41" s="55"/>
      <c r="G41" s="56"/>
    </row>
    <row r="42" spans="1:7" x14ac:dyDescent="0.25">
      <c r="C42" s="17"/>
      <c r="D42" s="17"/>
      <c r="E42" s="16"/>
      <c r="F42" s="18"/>
      <c r="G42" s="19"/>
    </row>
    <row r="43" spans="1:7" x14ac:dyDescent="0.25">
      <c r="C43" s="17"/>
      <c r="D43" s="17"/>
      <c r="E43" s="16"/>
      <c r="F43" s="18"/>
      <c r="G43" s="19"/>
    </row>
    <row r="44" spans="1:7" ht="18" x14ac:dyDescent="0.25">
      <c r="C44" s="20"/>
      <c r="D44" s="21"/>
      <c r="E44" s="22"/>
      <c r="F44" s="22"/>
      <c r="G44" s="23"/>
    </row>
    <row r="45" spans="1:7" x14ac:dyDescent="0.25">
      <c r="B45" s="10"/>
      <c r="C45" s="15"/>
      <c r="D45" s="15"/>
      <c r="E45" s="15"/>
      <c r="F45" s="15"/>
    </row>
    <row r="46" spans="1:7" x14ac:dyDescent="0.25">
      <c r="B46" s="10"/>
      <c r="C46" s="15"/>
      <c r="D46" s="15"/>
      <c r="E46" s="15"/>
      <c r="F46" s="15"/>
    </row>
    <row r="47" spans="1:7" x14ac:dyDescent="0.25">
      <c r="B47" s="10"/>
      <c r="C47" s="15"/>
      <c r="D47" s="15"/>
      <c r="E47" s="15"/>
      <c r="F47" s="15"/>
    </row>
    <row r="48" spans="1:7" x14ac:dyDescent="0.25">
      <c r="C48" s="10"/>
      <c r="D48" s="15"/>
      <c r="E48" s="15"/>
      <c r="F48" s="15"/>
      <c r="G48" s="15"/>
    </row>
    <row r="49" spans="3:7" x14ac:dyDescent="0.25">
      <c r="C49" s="10"/>
      <c r="D49" s="15"/>
      <c r="E49" s="15"/>
      <c r="F49" s="15"/>
      <c r="G49" s="15"/>
    </row>
    <row r="50" spans="3:7" x14ac:dyDescent="0.25">
      <c r="C50" s="10"/>
      <c r="D50" s="15"/>
      <c r="E50" s="15"/>
      <c r="F50" s="15"/>
      <c r="G50" s="15"/>
    </row>
    <row r="68" ht="22.5" customHeight="1" x14ac:dyDescent="0.25"/>
  </sheetData>
  <mergeCells count="6">
    <mergeCell ref="F6:G6"/>
    <mergeCell ref="A11:G11"/>
    <mergeCell ref="A12:G12"/>
    <mergeCell ref="A13:G13"/>
    <mergeCell ref="B14:E14"/>
    <mergeCell ref="F14:G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Kimberley Nicole Martinez Naut</dc:creator>
  <cp:lastModifiedBy>Candida Altagracia Polanco Espinal</cp:lastModifiedBy>
  <dcterms:created xsi:type="dcterms:W3CDTF">2026-06-18T14:08:33Z</dcterms:created>
  <dcterms:modified xsi:type="dcterms:W3CDTF">2026-10-01T14:19:35Z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2bcec3-c3a9-4868-9744-606b2001de26_Enabled">
    <vt:lpwstr>true</vt:lpwstr>
  </property>
  <property fmtid="{D5CDD505-2E9C-101B-9397-08002B2CF9AE}" pid="3" name="MSIP_Label_7f2bcec3-c3a9-4868-9744-606b2001de26_SetDate">
    <vt:lpwstr>2026-06-18T14:32:20Z</vt:lpwstr>
  </property>
  <property fmtid="{D5CDD505-2E9C-101B-9397-08002B2CF9AE}" pid="4" name="MSIP_Label_7f2bcec3-c3a9-4868-9744-606b2001de26_Method">
    <vt:lpwstr>Standard</vt:lpwstr>
  </property>
  <property fmtid="{D5CDD505-2E9C-101B-9397-08002B2CF9AE}" pid="5" name="MSIP_Label_7f2bcec3-c3a9-4868-9744-606b2001de26_Name">
    <vt:lpwstr>Informacion valiosa</vt:lpwstr>
  </property>
  <property fmtid="{D5CDD505-2E9C-101B-9397-08002B2CF9AE}" pid="6" name="MSIP_Label_7f2bcec3-c3a9-4868-9744-606b2001de26_SiteId">
    <vt:lpwstr>00983dbf-8138-4022-9021-e6a546c176e3</vt:lpwstr>
  </property>
  <property fmtid="{D5CDD505-2E9C-101B-9397-08002B2CF9AE}" pid="7" name="MSIP_Label_7f2bcec3-c3a9-4868-9744-606b2001de26_ActionId">
    <vt:lpwstr>ae18ab5b-4721-448f-8acf-908fb1137c14</vt:lpwstr>
  </property>
  <property fmtid="{D5CDD505-2E9C-101B-9397-08002B2CF9AE}" pid="8" name="MSIP_Label_7f2bcec3-c3a9-4868-9744-606b2001de26_ContentBits">
    <vt:lpwstr>0</vt:lpwstr>
  </property>
  <property fmtid="{D5CDD505-2E9C-101B-9397-08002B2CF9AE}" pid="9" name="MSIP_Label_7f2bcec3-c3a9-4868-9744-606b2001de26_Tag">
    <vt:lpwstr>10, 3, 0, 1</vt:lpwstr>
  </property>
</Properties>
</file>