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500"/>
  </bookViews>
  <sheets>
    <sheet name="Hoja1" sheetId="1" r:id="rId1"/>
  </sheets>
  <definedNames>
    <definedName name="_xlnm.Print_Area" localSheetId="0">Hoja1!$A$1:$AA$18</definedName>
    <definedName name="_xlnm.Print_Titles" localSheetId="0">Hoja1!$6:$9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18" i="1" l="1"/>
  <c r="U18" i="1" s="1"/>
  <c r="L18" i="1"/>
  <c r="M18" i="1" s="1"/>
  <c r="T17" i="1"/>
  <c r="U17" i="1" s="1"/>
  <c r="L17" i="1"/>
  <c r="M17" i="1" s="1"/>
  <c r="T16" i="1"/>
  <c r="U16" i="1" s="1"/>
  <c r="L16" i="1"/>
  <c r="M16" i="1" s="1"/>
  <c r="T15" i="1"/>
  <c r="U15" i="1" s="1"/>
  <c r="L15" i="1"/>
  <c r="M15" i="1" s="1"/>
  <c r="T14" i="1"/>
  <c r="U14" i="1" s="1"/>
  <c r="L14" i="1"/>
  <c r="M14" i="1" s="1"/>
  <c r="T13" i="1"/>
  <c r="U13" i="1" s="1"/>
  <c r="L13" i="1"/>
  <c r="M13" i="1" s="1"/>
  <c r="T12" i="1"/>
  <c r="U12" i="1" s="1"/>
  <c r="L12" i="1"/>
  <c r="M12" i="1" s="1"/>
  <c r="T11" i="1"/>
  <c r="U11" i="1" s="1"/>
  <c r="L11" i="1"/>
  <c r="M11" i="1" s="1"/>
  <c r="T10" i="1"/>
  <c r="U10" i="1" s="1"/>
  <c r="L10" i="1"/>
  <c r="M10" i="1" s="1"/>
</calcChain>
</file>

<file path=xl/sharedStrings.xml><?xml version="1.0" encoding="utf-8"?>
<sst xmlns="http://schemas.openxmlformats.org/spreadsheetml/2006/main" count="191" uniqueCount="120">
  <si>
    <t>MATRIZ DE GESTIÓN DE RIESGO — CONTRATACIÓN DE SERVICIOS DE MANTENIMIENTO DE LA PINTURA ANTICORROSIVA DE LOS CHILLERS DEL EDIFICIO NORGE BOTELLO DEL IDAC (IDAC-CCC-CP-2026-0028)</t>
  </si>
  <si>
    <t>IDENTIFICACIÓN DEL RIESGO</t>
  </si>
  <si>
    <t>EVALUACIÓN Y TRATAMIENTO DEL RIESGO</t>
  </si>
  <si>
    <t>SEGUIMIENTO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</si>
  <si>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</si>
  <si>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</si>
  <si>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</si>
  <si>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</si>
  <si>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</si>
  <si>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</si>
  <si>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</si>
  <si>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</si>
  <si>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</si>
  <si>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</si>
  <si>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</si>
  <si>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</si>
  <si>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</si>
  <si>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 tratamiento</t>
  </si>
  <si>
    <t>¿Afecta la ejecución del proceso de contratación?</t>
  </si>
  <si>
    <t>Persona responsable de implementar el tratamiento</t>
  </si>
  <si>
    <t>Fecha estimada en que se inicia el tratamiento</t>
  </si>
  <si>
    <t>Fecha estimada que se completa el tratamiento</t>
  </si>
  <si>
    <t>Monitoreo y revisión</t>
  </si>
  <si>
    <t>¿Cómo se realiza el monitoreo?</t>
  </si>
  <si>
    <t>¿Periodicidad?</t>
  </si>
  <si>
    <t>General</t>
  </si>
  <si>
    <t>Interno</t>
  </si>
  <si>
    <t>Administrativo</t>
  </si>
  <si>
    <t>Probable</t>
  </si>
  <si>
    <t>Moderado</t>
  </si>
  <si>
    <t>Compras y Contrataciones</t>
  </si>
  <si>
    <t>Improbable</t>
  </si>
  <si>
    <t>Menor</t>
  </si>
  <si>
    <t>Sí</t>
  </si>
  <si>
    <t>Departamento de Compras y Contrataciones</t>
  </si>
  <si>
    <t>Por proceso</t>
  </si>
  <si>
    <t>Financiero</t>
  </si>
  <si>
    <t>Raro</t>
  </si>
  <si>
    <t>Específico</t>
  </si>
  <si>
    <t>Externo</t>
  </si>
  <si>
    <t>Selección — Recepción y evaluación de ofertas</t>
  </si>
  <si>
    <t>Operacional</t>
  </si>
  <si>
    <t>El mercado dominicano cuenta con un número limitado de empresas que combinan experiencia certificada en equipos de climatización/refrigeración industrial con aplicación de recubrimientos anticorrosivos de grado marino conforme a estándares SSPC/ISO.</t>
  </si>
  <si>
    <t>Proceso declarado desierto por falta de oferentes habilitados, o concurrencia de un único oferente.</t>
  </si>
  <si>
    <t>Posible</t>
  </si>
  <si>
    <t>Mayor</t>
  </si>
  <si>
    <t>Comité de Contrataciones Públicas</t>
  </si>
  <si>
    <t>Difundir ampliamente la convocatoria (SECP y portal institucional) y admitir experiencia equivalente en equipos de naturaleza técnica similar (torres de enfriamiento, estructuras metálicas), conforme lo dispuesto en el Pliego de Condiciones.</t>
  </si>
  <si>
    <t>Comité de Contrataciones Públicas / Compras y Contrataciones</t>
  </si>
  <si>
    <t>Publicación de la convocatoria</t>
  </si>
  <si>
    <t>Cierre del período de recepción de ofertas</t>
  </si>
  <si>
    <t>Seguimiento de la cantidad de oferentes registrados durante el período de consultas</t>
  </si>
  <si>
    <t>Ejecución — Preparación y coordinación</t>
  </si>
  <si>
    <t>La ejecución de los trabajos requiere intervenir directamente los tres (3) chillers que generan el agua helada que climatiza el Edificio Norge Botello, pudiendo requerir la parada temporal de una o más unidades.</t>
  </si>
  <si>
    <t>Afectación temporal a la climatización del edificio y a las labores institucionales que allí se desarrollan.</t>
  </si>
  <si>
    <t>Ingeniería y Mantenimiento</t>
  </si>
  <si>
    <t>Coordinar la ejecución de los trabajos por unidad (no simultáneamente en los tres chillers), en horarios de menor afectación, con notificación previa a las áreas usuarias del Edificio Norge Botello, conforme al numeral de Entregas a Requerimiento del Pliego.</t>
  </si>
  <si>
    <t>Dirección de Ingeniería y Mantenimiento / Supervisor del Contrato</t>
  </si>
  <si>
    <t>Emisión de la orden de servicio</t>
  </si>
  <si>
    <t>Durante la ejecución de los trabajos</t>
  </si>
  <si>
    <t>Coordinación previa con las áreas usuarias del Edificio Norge Botello</t>
  </si>
  <si>
    <t>Por orden de servicio</t>
  </si>
  <si>
    <t>Ejecución — Calidad del servicio</t>
  </si>
  <si>
    <t>Técnico</t>
  </si>
  <si>
    <t>La preparación deficiente de las superficies metálicas (eliminación incompleta de óxido, contaminantes) o la aplicación inadecuada del sistema de pintura puede comprometer la durabilidad del recubrimiento.</t>
  </si>
  <si>
    <t>Reaparición de corrosión antes del vencimiento de la garantía de cinco (5) años, generando trabajos correctivos adicionales.</t>
  </si>
  <si>
    <t>Exigir en el Pliego la aplicación conforme a los estándares SSPC/ISO, pruebas de adherencia y espesor de película, y presentación de un reporte final del servicio, con garantía de cinco (5) años exigible sin costo adicional para el IDAC.</t>
  </si>
  <si>
    <t>Inicio de los trabajos</t>
  </si>
  <si>
    <t>Recepción conforme del servicio</t>
  </si>
  <si>
    <t>Verificación de pruebas de adherencia/espesor y del reporte final del servicio</t>
  </si>
  <si>
    <t>Ejecución — Seguridad y salud ocupacional</t>
  </si>
  <si>
    <t>Seguridad y Salud Ocupacional</t>
  </si>
  <si>
    <t>Los trabajos de preparación de superficie y pintura se ejecutan sobre estructuras metálicas del Edificio Norge Botello, con manejo de productos químicos y herramientas.</t>
  </si>
  <si>
    <t>Accidentes laborales del personal del Contratista dentro de las instalaciones del IDAC, con eventual responsabilidad institucional.</t>
  </si>
  <si>
    <t>Exigir que el personal del Contratista se encuentre debidamente uniformado, identificado y equipado con los equipos de protección personal requeridos, condicionando el acceso a las instalaciones al cumplimiento de dichas condiciones, conforme al Pliego de Condiciones.</t>
  </si>
  <si>
    <t>Contratista / Supervisor del Contrato</t>
  </si>
  <si>
    <t>Finalización de los trabajos</t>
  </si>
  <si>
    <t>Control de acceso e inspección de equipos de protección personal</t>
  </si>
  <si>
    <t>Diaria durante la ejecución</t>
  </si>
  <si>
    <t>Ejecución — Plazo de ejecución</t>
  </si>
  <si>
    <t>Contractual</t>
  </si>
  <si>
    <t>El plazo de ejecución de cinco (5) días hábiles, aunque razonable para el alcance definido, podría extenderse por hallazgos adicionales de corrosión no visibles al momento de la inspección inicial.</t>
  </si>
  <si>
    <t>Retraso en la entrega de los trabajos y prolongación de eventuales afectaciones operativas al Edificio Norge Botello.</t>
  </si>
  <si>
    <t>Aplicar las penalidades por retraso previstas en el Pliego de Condiciones y permitir la prórroga debidamente justificada y autorizada por el IDAC, previa evaluación técnica del supervisor del contrato.</t>
  </si>
  <si>
    <t>Supervisor del Contrato / Ingeniería y Mantenimiento</t>
  </si>
  <si>
    <t>Entrega de los trabajos</t>
  </si>
  <si>
    <t>Seguimiento del avance físico de los trabajos contra el plazo pactado</t>
  </si>
  <si>
    <t>Ejecución — Postventa y garantía</t>
  </si>
  <si>
    <t>La garantía exigida cubre defectos, desprendimientos e inconsistencias de la pintura aplicada durante cinco (5) años, período en el cual el proveedor podría dejar de operar o negarse a atender reclamaciones.</t>
  </si>
  <si>
    <t>El IDAC debe asumir por cuenta propia los trabajos correctivos, con el consiguiente costo no presupuestado.</t>
  </si>
  <si>
    <t>Mantener un registro de vigencia de la garantía a cargo del supervisor del contrato y verificar la vigencia del Registro Mercantil y del Registro de Proveedores del Estado del adjudicatario, previo a la adjudicación.</t>
  </si>
  <si>
    <t>No</t>
  </si>
  <si>
    <t>Supervisor del Contrato (Ingeniería y Mantenimiento)</t>
  </si>
  <si>
    <t>Vencimiento de la garantía (5 años)</t>
  </si>
  <si>
    <t>Registro y control de la vigencia de la garantía</t>
  </si>
  <si>
    <t>Anual</t>
  </si>
  <si>
    <t>Selección — Impugnaciones</t>
  </si>
  <si>
    <t>Legal</t>
  </si>
  <si>
    <t>Los oferentes no adjudicados podrían presentar reclamaciones o impugnaciones respecto de la evaluación técnica o económica realizada.</t>
  </si>
  <si>
    <t>Retraso en la adjudicación y suscripción del contrato, con eventual afectación al cronograma de ejecución.</t>
  </si>
  <si>
    <t>Aplicar de forma consistente la metodología de evaluación cumple/no cumple establecida en el Pliego, documentando adecuadamente cada decisión de los Peritos, y dar respuesta oportuna a cualquier reclamación conforme a los plazos legales.</t>
  </si>
  <si>
    <t>Comité de Contrataciones Públicas / Peritos designados</t>
  </si>
  <si>
    <t>Apertura de ofertas</t>
  </si>
  <si>
    <t>Adjudicación</t>
  </si>
  <si>
    <t>Registro documentado de la evaluación de cada oferta</t>
  </si>
  <si>
    <t>Contratación — Registro del contrato</t>
  </si>
  <si>
    <t>El inicio de la ejecución de los trabajos y la vigencia del contrato dependen del registro del contrato ante la Contraloría General de la República.</t>
  </si>
  <si>
    <t>Retraso en el inicio de los trabajos de mantenimiento y en el cómputo de la vigencia contractual de seis (6) meses.</t>
  </si>
  <si>
    <t>Dar seguimiento oportuno a la tramitación del registro del contrato inmediatamente después de su suscripción, coordinando con la Dirección Jurídica.</t>
  </si>
  <si>
    <t>Insignificante</t>
  </si>
  <si>
    <t>Departamento de Compras y Contrataciones / Dirección Jurídica</t>
  </si>
  <si>
    <t>Suscripción del contrato</t>
  </si>
  <si>
    <t>Registro ante la Contraloría</t>
  </si>
  <si>
    <t>Seguimiento del estatus de registro del contrato</t>
  </si>
  <si>
    <t>Ejecución — Suministro de insumos</t>
  </si>
  <si>
    <t>La pintura anticorrosiva de grado marino especificada es, en su mayoría, un insumo de origen importado, sujeto a fluctuaciones de precio y disponibilidad en el mercado internacional.</t>
  </si>
  <si>
    <t>Encarecimiento del costo del servicio para el adjudicatario o demoras en la importación del producto, afectando el plazo de ejecución.</t>
  </si>
  <si>
    <t>Mantener el valor referencial actualizado conforme a estudios de mercado recientes y exigir en el Pliego que el Oferente garantice la disponibilidad del producto dentro del plazo de ejecución ofertado.</t>
  </si>
  <si>
    <t>Elaboración del Pliego</t>
  </si>
  <si>
    <t>Verificación de disponibilidad del producto declarada por 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</si>
</sst>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</font>
    <font>
      <b/>
      <sz val="11"/>
      <color rgb="FFFFFFFF"/>
      <name val="Book Antiqua"/>
      <charset val="1"/>
    </font>
    <font>
      <sz val="11"/>
      <color rgb="FF000000"/>
      <name val="Book Antiqua"/>
      <charset val="1"/>
    </font>
    <font>
      <b/>
      <sz val="11"/>
      <color rgb="FF000000"/>
      <name val="Book Antiqua"/>
      <charset val="1"/>
    </font>
  </fonts>
  <fills count="3">
    <fill>
      <patternFill patternType="none"/>
    </fill>
    <fill>
      <patternFill patternType="gray125"/>
    </fill>
    <fill>
      <patternFill patternType="solid">
        <fgColor rgb="FF44546A"/>
        <bgColor rgb="FF333399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AA18"/>
  <sheetViews>
    <sheetView showGridLines="0" tabSelected="1" zoomScaleNormal="100" workbookViewId="0">
      <selection activeCell="E17" sqref="E17"/>
    </sheetView>
  </sheetViews>
  <sheetFormatPr baseColWidth="10" defaultColWidth="8.7109375" defaultRowHeight="15" x14ac:dyDescent="0.25"/>
  <cols>
    <col min="1" max="1" width="6" customWidth="1"/>
    <col min="2" max="2" width="11" customWidth="1"/>
    <col min="3" max="3" width="10" customWidth="1"/>
    <col min="4" max="4" width="20" customWidth="1"/>
    <col min="5" max="5" width="16.7109375" customWidth="1"/>
    <col min="6" max="6" width="32" customWidth="1"/>
    <col min="7" max="7" width="24" customWidth="1"/>
    <col min="8" max="8" width="13.140625" customWidth="1"/>
    <col min="9" max="9" width="8" customWidth="1"/>
    <col min="10" max="10" width="14.85546875" customWidth="1"/>
    <col min="11" max="11" width="8" customWidth="1"/>
    <col min="12" max="12" width="10" customWidth="1"/>
    <col min="13" max="13" width="12" customWidth="1"/>
    <col min="14" max="14" width="20.42578125" customWidth="1"/>
    <col min="15" max="15" width="32" customWidth="1"/>
    <col min="16" max="16" width="12.42578125" customWidth="1"/>
    <col min="17" max="17" width="8" customWidth="1"/>
    <col min="18" max="18" width="12.85546875" customWidth="1"/>
    <col min="19" max="19" width="8" customWidth="1"/>
    <col min="20" max="20" width="10" customWidth="1"/>
    <col min="21" max="21" width="12" customWidth="1"/>
    <col min="22" max="22" width="14" customWidth="1"/>
    <col min="23" max="23" width="18" customWidth="1"/>
    <col min="24" max="24" width="15.28515625" customWidth="1"/>
    <col min="25" max="25" width="16.7109375" customWidth="1"/>
    <col min="26" max="26" width="22" customWidth="1"/>
    <col min="27" max="27" width="14" customWidth="1"/>
  </cols>
  <sheetData>
    <row r="6" spans="1:27" ht="30" customHeight="1" x14ac:dyDescent="0.25">
      <c r="A6" s="3" t="s">
        <v>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" customHeight="1" x14ac:dyDescent="0.25">
      <c r="A7" s="3" t="s">
        <v>1</v>
      </c>
      <c r="B7" s="3"/>
      <c r="C7" s="3"/>
      <c r="D7" s="3"/>
      <c r="E7" s="3"/>
      <c r="F7" s="3"/>
      <c r="G7" s="3"/>
      <c r="H7" s="3" t="s">
        <v>2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 t="s">
        <v>3</v>
      </c>
      <c r="Y7" s="3"/>
      <c r="Z7" s="3"/>
      <c r="AA7" s="3"/>
    </row>
    <row r="8" spans="1:27" ht="49.5" customHeight="1" x14ac:dyDescent="0.25">
      <c r="A8" s="2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1" t="s">
        <v>11</v>
      </c>
      <c r="I8" s="1"/>
      <c r="J8" s="1" t="s">
        <v>12</v>
      </c>
      <c r="K8" s="1"/>
      <c r="L8" s="2" t="s">
        <v>13</v>
      </c>
      <c r="M8" s="2" t="s">
        <v>14</v>
      </c>
      <c r="N8" s="2" t="s">
        <v>15</v>
      </c>
      <c r="O8" s="2" t="s">
        <v>16</v>
      </c>
      <c r="P8" s="3" t="s">
        <v>17</v>
      </c>
      <c r="Q8" s="3"/>
      <c r="R8" s="3"/>
      <c r="S8" s="3"/>
      <c r="T8" s="3"/>
      <c r="U8" s="3"/>
      <c r="V8" s="2" t="s">
        <v>18</v>
      </c>
      <c r="W8" s="2" t="s">
        <v>19</v>
      </c>
      <c r="X8" s="2" t="s">
        <v>20</v>
      </c>
      <c r="Y8" s="2" t="s">
        <v>21</v>
      </c>
      <c r="Z8" s="3" t="s">
        <v>22</v>
      </c>
      <c r="AA8" s="3"/>
    </row>
    <row r="9" spans="1:27" ht="45" customHeight="1" thickBot="1" x14ac:dyDescent="0.3">
      <c r="A9" s="2"/>
      <c r="B9" s="2"/>
      <c r="C9" s="2"/>
      <c r="D9" s="2"/>
      <c r="E9" s="2"/>
      <c r="F9" s="2"/>
      <c r="G9" s="2"/>
      <c r="H9" s="2"/>
      <c r="I9" s="1"/>
      <c r="J9" s="1"/>
      <c r="K9" s="1"/>
      <c r="L9" s="2"/>
      <c r="M9" s="2"/>
      <c r="N9" s="2"/>
      <c r="O9" s="2"/>
      <c r="P9" s="3" t="s">
        <v>11</v>
      </c>
      <c r="Q9" s="3"/>
      <c r="R9" s="3" t="s">
        <v>12</v>
      </c>
      <c r="S9" s="3"/>
      <c r="T9" s="4" t="s">
        <v>13</v>
      </c>
      <c r="U9" s="4" t="s">
        <v>14</v>
      </c>
      <c r="V9" s="2"/>
      <c r="W9" s="2"/>
      <c r="X9" s="2"/>
      <c r="Y9" s="2"/>
      <c r="Z9" s="4" t="s">
        <v>23</v>
      </c>
      <c r="AA9" s="4" t="s">
        <v>24</v>
      </c>
    </row>
    <row r="10" spans="1:27" ht="150" customHeight="1" thickBot="1" x14ac:dyDescent="0.3">
      <c r="A10" s="5">
        <v>1</v>
      </c>
      <c r="B10" s="6" t="s">
        <v>38</v>
      </c>
      <c r="C10" s="6" t="s">
        <v>39</v>
      </c>
      <c r="D10" s="6" t="s">
        <v>40</v>
      </c>
      <c r="E10" s="6" t="s">
        <v>41</v>
      </c>
      <c r="F10" s="7" t="s">
        <v>42</v>
      </c>
      <c r="G10" s="7" t="s">
        <v>43</v>
      </c>
      <c r="H10" s="6" t="s">
        <v>44</v>
      </c>
      <c r="I10" s="5">
        <v>3</v>
      </c>
      <c r="J10" s="6" t="s">
        <v>45</v>
      </c>
      <c r="K10" s="5">
        <v>4</v>
      </c>
      <c r="L10" s="5">
        <f t="shared" ref="L10:L18" si="0">I10*K10</f>
        <v>12</v>
      </c>
      <c r="M10" s="8" t="str">
        <f t="shared" ref="M10:M18" si="1">IF(L10&lt;=4,"Bajo",IF(L10&lt;=9,"Moderado",IF(L10&lt;=16,"Alto","Extremo")))</f>
        <v>Alto</v>
      </c>
      <c r="N10" s="6" t="s">
        <v>46</v>
      </c>
      <c r="O10" s="7" t="s">
        <v>47</v>
      </c>
      <c r="P10" s="6" t="s">
        <v>31</v>
      </c>
      <c r="Q10" s="5">
        <v>2</v>
      </c>
      <c r="R10" s="6" t="s">
        <v>29</v>
      </c>
      <c r="S10" s="5">
        <v>3</v>
      </c>
      <c r="T10" s="5">
        <f t="shared" ref="T10:T18" si="2">Q10*S10</f>
        <v>6</v>
      </c>
      <c r="U10" s="8" t="str">
        <f t="shared" ref="U10:U18" si="3">IF(T10&lt;=4,"Bajo",IF(T10&lt;=9,"Moderado",IF(T10&lt;=16,"Alto","Extremo")))</f>
        <v>Moderado</v>
      </c>
      <c r="V10" s="5" t="s">
        <v>33</v>
      </c>
      <c r="W10" s="6" t="s">
        <v>48</v>
      </c>
      <c r="X10" s="6" t="s">
        <v>49</v>
      </c>
      <c r="Y10" s="6" t="s">
        <v>50</v>
      </c>
      <c r="Z10" s="7" t="s">
        <v>51</v>
      </c>
      <c r="AA10" s="6" t="s">
        <v>35</v>
      </c>
    </row>
    <row r="11" spans="1:27" ht="150" customHeight="1" x14ac:dyDescent="0.25">
      <c r="A11" s="5">
        <v>2</v>
      </c>
      <c r="B11" s="6" t="s">
        <v>38</v>
      </c>
      <c r="C11" s="6" t="s">
        <v>26</v>
      </c>
      <c r="D11" s="6" t="s">
        <v>52</v>
      </c>
      <c r="E11" s="6" t="s">
        <v>41</v>
      </c>
      <c r="F11" s="7" t="s">
        <v>53</v>
      </c>
      <c r="G11" s="7" t="s">
        <v>54</v>
      </c>
      <c r="H11" s="6" t="s">
        <v>28</v>
      </c>
      <c r="I11" s="5">
        <v>4</v>
      </c>
      <c r="J11" s="6" t="s">
        <v>29</v>
      </c>
      <c r="K11" s="5">
        <v>3</v>
      </c>
      <c r="L11" s="5">
        <f t="shared" si="0"/>
        <v>12</v>
      </c>
      <c r="M11" s="8" t="str">
        <f t="shared" si="1"/>
        <v>Alto</v>
      </c>
      <c r="N11" s="6" t="s">
        <v>55</v>
      </c>
      <c r="O11" s="7" t="s">
        <v>56</v>
      </c>
      <c r="P11" s="6" t="s">
        <v>44</v>
      </c>
      <c r="Q11" s="5">
        <v>3</v>
      </c>
      <c r="R11" s="6" t="s">
        <v>32</v>
      </c>
      <c r="S11" s="5">
        <v>2</v>
      </c>
      <c r="T11" s="5">
        <f t="shared" si="2"/>
        <v>6</v>
      </c>
      <c r="U11" s="8" t="str">
        <f t="shared" si="3"/>
        <v>Moderado</v>
      </c>
      <c r="V11" s="5" t="s">
        <v>33</v>
      </c>
      <c r="W11" s="6" t="s">
        <v>57</v>
      </c>
      <c r="X11" s="6" t="s">
        <v>58</v>
      </c>
      <c r="Y11" s="6" t="s">
        <v>59</v>
      </c>
      <c r="Z11" s="7" t="s">
        <v>60</v>
      </c>
      <c r="AA11" s="6" t="s">
        <v>61</v>
      </c>
    </row>
    <row r="12" spans="1:27" ht="150" customHeight="1" x14ac:dyDescent="0.25">
      <c r="A12" s="5">
        <v>3</v>
      </c>
      <c r="B12" s="6" t="s">
        <v>38</v>
      </c>
      <c r="C12" s="6" t="s">
        <v>39</v>
      </c>
      <c r="D12" s="6" t="s">
        <v>62</v>
      </c>
      <c r="E12" s="6" t="s">
        <v>63</v>
      </c>
      <c r="F12" s="7" t="s">
        <v>64</v>
      </c>
      <c r="G12" s="7" t="s">
        <v>65</v>
      </c>
      <c r="H12" s="6" t="s">
        <v>44</v>
      </c>
      <c r="I12" s="5">
        <v>3</v>
      </c>
      <c r="J12" s="6" t="s">
        <v>45</v>
      </c>
      <c r="K12" s="5">
        <v>4</v>
      </c>
      <c r="L12" s="5">
        <f t="shared" si="0"/>
        <v>12</v>
      </c>
      <c r="M12" s="8" t="str">
        <f t="shared" si="1"/>
        <v>Alto</v>
      </c>
      <c r="N12" s="6" t="s">
        <v>55</v>
      </c>
      <c r="O12" s="7" t="s">
        <v>66</v>
      </c>
      <c r="P12" s="6" t="s">
        <v>31</v>
      </c>
      <c r="Q12" s="5">
        <v>2</v>
      </c>
      <c r="R12" s="6" t="s">
        <v>29</v>
      </c>
      <c r="S12" s="5">
        <v>3</v>
      </c>
      <c r="T12" s="5">
        <f t="shared" si="2"/>
        <v>6</v>
      </c>
      <c r="U12" s="8" t="str">
        <f t="shared" si="3"/>
        <v>Moderado</v>
      </c>
      <c r="V12" s="5" t="s">
        <v>33</v>
      </c>
      <c r="W12" s="6" t="s">
        <v>57</v>
      </c>
      <c r="X12" s="6" t="s">
        <v>67</v>
      </c>
      <c r="Y12" s="6" t="s">
        <v>68</v>
      </c>
      <c r="Z12" s="7" t="s">
        <v>69</v>
      </c>
      <c r="AA12" s="6" t="s">
        <v>61</v>
      </c>
    </row>
    <row r="13" spans="1:27" ht="150" customHeight="1" x14ac:dyDescent="0.25">
      <c r="A13" s="5">
        <v>4</v>
      </c>
      <c r="B13" s="6" t="s">
        <v>25</v>
      </c>
      <c r="C13" s="6" t="s">
        <v>39</v>
      </c>
      <c r="D13" s="6" t="s">
        <v>70</v>
      </c>
      <c r="E13" s="6" t="s">
        <v>71</v>
      </c>
      <c r="F13" s="7" t="s">
        <v>72</v>
      </c>
      <c r="G13" s="7" t="s">
        <v>73</v>
      </c>
      <c r="H13" s="6" t="s">
        <v>44</v>
      </c>
      <c r="I13" s="5">
        <v>3</v>
      </c>
      <c r="J13" s="6" t="s">
        <v>45</v>
      </c>
      <c r="K13" s="5">
        <v>4</v>
      </c>
      <c r="L13" s="5">
        <f t="shared" si="0"/>
        <v>12</v>
      </c>
      <c r="M13" s="8" t="str">
        <f t="shared" si="1"/>
        <v>Alto</v>
      </c>
      <c r="N13" s="6" t="s">
        <v>55</v>
      </c>
      <c r="O13" s="7" t="s">
        <v>74</v>
      </c>
      <c r="P13" s="6" t="s">
        <v>37</v>
      </c>
      <c r="Q13" s="5">
        <v>1</v>
      </c>
      <c r="R13" s="6" t="s">
        <v>29</v>
      </c>
      <c r="S13" s="5">
        <v>3</v>
      </c>
      <c r="T13" s="5">
        <f t="shared" si="2"/>
        <v>3</v>
      </c>
      <c r="U13" s="8" t="str">
        <f t="shared" si="3"/>
        <v>Bajo</v>
      </c>
      <c r="V13" s="5" t="s">
        <v>33</v>
      </c>
      <c r="W13" s="6" t="s">
        <v>75</v>
      </c>
      <c r="X13" s="6" t="s">
        <v>67</v>
      </c>
      <c r="Y13" s="6" t="s">
        <v>76</v>
      </c>
      <c r="Z13" s="7" t="s">
        <v>77</v>
      </c>
      <c r="AA13" s="6" t="s">
        <v>78</v>
      </c>
    </row>
    <row r="14" spans="1:27" ht="150" customHeight="1" x14ac:dyDescent="0.25">
      <c r="A14" s="5">
        <v>5</v>
      </c>
      <c r="B14" s="6" t="s">
        <v>25</v>
      </c>
      <c r="C14" s="6" t="s">
        <v>39</v>
      </c>
      <c r="D14" s="6" t="s">
        <v>79</v>
      </c>
      <c r="E14" s="6" t="s">
        <v>80</v>
      </c>
      <c r="F14" s="7" t="s">
        <v>81</v>
      </c>
      <c r="G14" s="7" t="s">
        <v>82</v>
      </c>
      <c r="H14" s="6" t="s">
        <v>44</v>
      </c>
      <c r="I14" s="5">
        <v>3</v>
      </c>
      <c r="J14" s="6" t="s">
        <v>29</v>
      </c>
      <c r="K14" s="5">
        <v>3</v>
      </c>
      <c r="L14" s="5">
        <f t="shared" si="0"/>
        <v>9</v>
      </c>
      <c r="M14" s="8" t="str">
        <f t="shared" si="1"/>
        <v>Moderado</v>
      </c>
      <c r="N14" s="6" t="s">
        <v>55</v>
      </c>
      <c r="O14" s="7" t="s">
        <v>83</v>
      </c>
      <c r="P14" s="6" t="s">
        <v>31</v>
      </c>
      <c r="Q14" s="5">
        <v>2</v>
      </c>
      <c r="R14" s="6" t="s">
        <v>32</v>
      </c>
      <c r="S14" s="5">
        <v>2</v>
      </c>
      <c r="T14" s="5">
        <f t="shared" si="2"/>
        <v>4</v>
      </c>
      <c r="U14" s="8" t="str">
        <f t="shared" si="3"/>
        <v>Bajo</v>
      </c>
      <c r="V14" s="5" t="s">
        <v>33</v>
      </c>
      <c r="W14" s="6" t="s">
        <v>84</v>
      </c>
      <c r="X14" s="6" t="s">
        <v>58</v>
      </c>
      <c r="Y14" s="6" t="s">
        <v>85</v>
      </c>
      <c r="Z14" s="7" t="s">
        <v>86</v>
      </c>
      <c r="AA14" s="6" t="s">
        <v>78</v>
      </c>
    </row>
    <row r="15" spans="1:27" ht="150" customHeight="1" x14ac:dyDescent="0.25">
      <c r="A15" s="5">
        <v>6</v>
      </c>
      <c r="B15" s="6" t="s">
        <v>25</v>
      </c>
      <c r="C15" s="6" t="s">
        <v>39</v>
      </c>
      <c r="D15" s="6" t="s">
        <v>87</v>
      </c>
      <c r="E15" s="6" t="s">
        <v>80</v>
      </c>
      <c r="F15" s="7" t="s">
        <v>88</v>
      </c>
      <c r="G15" s="7" t="s">
        <v>89</v>
      </c>
      <c r="H15" s="6" t="s">
        <v>44</v>
      </c>
      <c r="I15" s="5">
        <v>3</v>
      </c>
      <c r="J15" s="6" t="s">
        <v>29</v>
      </c>
      <c r="K15" s="5">
        <v>3</v>
      </c>
      <c r="L15" s="5">
        <f t="shared" si="0"/>
        <v>9</v>
      </c>
      <c r="M15" s="8" t="str">
        <f t="shared" si="1"/>
        <v>Moderado</v>
      </c>
      <c r="N15" s="6" t="s">
        <v>55</v>
      </c>
      <c r="O15" s="7" t="s">
        <v>90</v>
      </c>
      <c r="P15" s="6" t="s">
        <v>37</v>
      </c>
      <c r="Q15" s="5">
        <v>1</v>
      </c>
      <c r="R15" s="6" t="s">
        <v>32</v>
      </c>
      <c r="S15" s="5">
        <v>2</v>
      </c>
      <c r="T15" s="5">
        <f t="shared" si="2"/>
        <v>2</v>
      </c>
      <c r="U15" s="8" t="str">
        <f t="shared" si="3"/>
        <v>Bajo</v>
      </c>
      <c r="V15" s="5" t="s">
        <v>91</v>
      </c>
      <c r="W15" s="6" t="s">
        <v>92</v>
      </c>
      <c r="X15" s="6" t="s">
        <v>68</v>
      </c>
      <c r="Y15" s="6" t="s">
        <v>93</v>
      </c>
      <c r="Z15" s="7" t="s">
        <v>94</v>
      </c>
      <c r="AA15" s="6" t="s">
        <v>95</v>
      </c>
    </row>
    <row r="16" spans="1:27" ht="150" customHeight="1" x14ac:dyDescent="0.25">
      <c r="A16" s="5">
        <v>7</v>
      </c>
      <c r="B16" s="6" t="s">
        <v>25</v>
      </c>
      <c r="C16" s="6" t="s">
        <v>39</v>
      </c>
      <c r="D16" s="6" t="s">
        <v>96</v>
      </c>
      <c r="E16" s="6" t="s">
        <v>97</v>
      </c>
      <c r="F16" s="7" t="s">
        <v>98</v>
      </c>
      <c r="G16" s="7" t="s">
        <v>99</v>
      </c>
      <c r="H16" s="6" t="s">
        <v>44</v>
      </c>
      <c r="I16" s="5">
        <v>3</v>
      </c>
      <c r="J16" s="6" t="s">
        <v>29</v>
      </c>
      <c r="K16" s="5">
        <v>3</v>
      </c>
      <c r="L16" s="5">
        <f t="shared" si="0"/>
        <v>9</v>
      </c>
      <c r="M16" s="8" t="str">
        <f t="shared" si="1"/>
        <v>Moderado</v>
      </c>
      <c r="N16" s="6" t="s">
        <v>46</v>
      </c>
      <c r="O16" s="7" t="s">
        <v>100</v>
      </c>
      <c r="P16" s="6" t="s">
        <v>31</v>
      </c>
      <c r="Q16" s="5">
        <v>2</v>
      </c>
      <c r="R16" s="6" t="s">
        <v>32</v>
      </c>
      <c r="S16" s="5">
        <v>2</v>
      </c>
      <c r="T16" s="5">
        <f t="shared" si="2"/>
        <v>4</v>
      </c>
      <c r="U16" s="8" t="str">
        <f t="shared" si="3"/>
        <v>Bajo</v>
      </c>
      <c r="V16" s="5" t="s">
        <v>33</v>
      </c>
      <c r="W16" s="6" t="s">
        <v>101</v>
      </c>
      <c r="X16" s="6" t="s">
        <v>102</v>
      </c>
      <c r="Y16" s="6" t="s">
        <v>103</v>
      </c>
      <c r="Z16" s="7" t="s">
        <v>104</v>
      </c>
      <c r="AA16" s="6" t="s">
        <v>35</v>
      </c>
    </row>
    <row r="17" spans="1:27" ht="150" customHeight="1" x14ac:dyDescent="0.25">
      <c r="A17" s="5">
        <v>8</v>
      </c>
      <c r="B17" s="6" t="s">
        <v>25</v>
      </c>
      <c r="C17" s="6" t="s">
        <v>39</v>
      </c>
      <c r="D17" s="6" t="s">
        <v>105</v>
      </c>
      <c r="E17" s="6" t="s">
        <v>27</v>
      </c>
      <c r="F17" s="7" t="s">
        <v>106</v>
      </c>
      <c r="G17" s="7" t="s">
        <v>107</v>
      </c>
      <c r="H17" s="6" t="s">
        <v>44</v>
      </c>
      <c r="I17" s="5">
        <v>3</v>
      </c>
      <c r="J17" s="6" t="s">
        <v>32</v>
      </c>
      <c r="K17" s="5">
        <v>2</v>
      </c>
      <c r="L17" s="5">
        <f t="shared" si="0"/>
        <v>6</v>
      </c>
      <c r="M17" s="8" t="str">
        <f t="shared" si="1"/>
        <v>Moderado</v>
      </c>
      <c r="N17" s="6" t="s">
        <v>30</v>
      </c>
      <c r="O17" s="7" t="s">
        <v>108</v>
      </c>
      <c r="P17" s="6" t="s">
        <v>37</v>
      </c>
      <c r="Q17" s="5">
        <v>1</v>
      </c>
      <c r="R17" s="6" t="s">
        <v>109</v>
      </c>
      <c r="S17" s="5">
        <v>1</v>
      </c>
      <c r="T17" s="5">
        <f t="shared" si="2"/>
        <v>1</v>
      </c>
      <c r="U17" s="8" t="str">
        <f t="shared" si="3"/>
        <v>Bajo</v>
      </c>
      <c r="V17" s="5" t="s">
        <v>33</v>
      </c>
      <c r="W17" s="6" t="s">
        <v>110</v>
      </c>
      <c r="X17" s="6" t="s">
        <v>111</v>
      </c>
      <c r="Y17" s="6" t="s">
        <v>112</v>
      </c>
      <c r="Z17" s="7" t="s">
        <v>113</v>
      </c>
      <c r="AA17" s="6" t="s">
        <v>35</v>
      </c>
    </row>
    <row r="18" spans="1:27" ht="150" customHeight="1" x14ac:dyDescent="0.25">
      <c r="A18" s="5">
        <v>9</v>
      </c>
      <c r="B18" s="6" t="s">
        <v>25</v>
      </c>
      <c r="C18" s="6" t="s">
        <v>39</v>
      </c>
      <c r="D18" s="6" t="s">
        <v>114</v>
      </c>
      <c r="E18" s="6" t="s">
        <v>36</v>
      </c>
      <c r="F18" s="7" t="s">
        <v>115</v>
      </c>
      <c r="G18" s="7" t="s">
        <v>116</v>
      </c>
      <c r="H18" s="6" t="s">
        <v>44</v>
      </c>
      <c r="I18" s="5">
        <v>3</v>
      </c>
      <c r="J18" s="6" t="s">
        <v>32</v>
      </c>
      <c r="K18" s="5">
        <v>2</v>
      </c>
      <c r="L18" s="5">
        <f t="shared" si="0"/>
        <v>6</v>
      </c>
      <c r="M18" s="8" t="str">
        <f t="shared" si="1"/>
        <v>Moderado</v>
      </c>
      <c r="N18" s="6" t="s">
        <v>55</v>
      </c>
      <c r="O18" s="7" t="s">
        <v>117</v>
      </c>
      <c r="P18" s="6" t="s">
        <v>31</v>
      </c>
      <c r="Q18" s="5">
        <v>2</v>
      </c>
      <c r="R18" s="6" t="s">
        <v>109</v>
      </c>
      <c r="S18" s="5">
        <v>1</v>
      </c>
      <c r="T18" s="5">
        <f t="shared" si="2"/>
        <v>2</v>
      </c>
      <c r="U18" s="8" t="str">
        <f t="shared" si="3"/>
        <v>Bajo</v>
      </c>
      <c r="V18" s="5" t="s">
        <v>91</v>
      </c>
      <c r="W18" s="6" t="s">
        <v>34</v>
      </c>
      <c r="X18" s="6" t="s">
        <v>118</v>
      </c>
      <c r="Y18" s="6" t="s">
        <v>103</v>
      </c>
      <c r="Z18" s="7" t="s">
        <v>119</v>
      </c>
      <c r="AA18" s="6" t="s">
        <v>35</v>
      </c>
    </row>
  </sheetData>
  <mergeCells count="25">
    <mergeCell ref="Y8:Y9"/>
    <mergeCell ref="Z8:AA8"/>
    <mergeCell ref="P9:Q9"/>
    <mergeCell ref="R9:S9"/>
    <mergeCell ref="O8:O9"/>
    <mergeCell ref="P8:U8"/>
    <mergeCell ref="V8:V9"/>
    <mergeCell ref="W8:W9"/>
    <mergeCell ref="X8:X9"/>
    <mergeCell ref="A6:AA6"/>
    <mergeCell ref="A7:G7"/>
    <mergeCell ref="H7:W7"/>
    <mergeCell ref="X7:AA7"/>
    <mergeCell ref="A8:A9"/>
    <mergeCell ref="B8:B9"/>
    <mergeCell ref="C8:C9"/>
    <mergeCell ref="D8:D9"/>
    <mergeCell ref="E8:E9"/>
    <mergeCell ref="F8:F9"/>
    <mergeCell ref="G8:G9"/>
    <mergeCell ref="H8:I9"/>
    <mergeCell ref="J8:K9"/>
    <mergeCell ref="L8:L9"/>
    <mergeCell ref="M8:M9"/>
    <mergeCell ref="N8:N9"/>
  </mergeCells>
  <pageMargins left="0.3" right="0.3" top="0.4" bottom="0.4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Kairy Yokasta Placido Artiles</cp:lastModifiedBy>
  <cp:revision>0</cp:revision>
  <dcterms:created xsi:type="dcterms:W3CDTF">2026-09-04T13:02:54Z</dcterms:created>
  <dcterms:modified xsi:type="dcterms:W3CDTF">2026-09-04T14:08:49Z</dcterms:modified>
  <dc:language>en-US</dc:language>
</cp:coreProperties>
</file>