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Odris Pérez\Procesos de Compras\COMPRA MENORES\Compras Menores 2026\INFOTEP-DAF-CM-2026-0121 Aires Acondicionados Oficina Sate Sur\PORTAL\"/>
    </mc:Choice>
  </mc:AlternateContent>
  <xr:revisionPtr revIDLastSave="0" documentId="13_ncr:1_{8945BD0E-A8FE-428E-B7DA-F3472AD941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ferencia Economica" sheetId="1" r:id="rId1"/>
  </sheets>
  <definedNames>
    <definedName name="_xlnm.Print_Area" localSheetId="0">'Referencia Economica'!$A$1:$I$33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H14" i="1" s="1"/>
  <c r="I14" i="1" s="1"/>
  <c r="A10" i="1" l="1"/>
  <c r="G13" i="1" l="1"/>
  <c r="H13" i="1" s="1"/>
  <c r="I13" i="1" s="1"/>
  <c r="G15" i="1" s="1"/>
  <c r="H16" i="1" s="1"/>
</calcChain>
</file>

<file path=xl/sharedStrings.xml><?xml version="1.0" encoding="utf-8"?>
<sst xmlns="http://schemas.openxmlformats.org/spreadsheetml/2006/main" count="33" uniqueCount="33">
  <si>
    <t>Instituto  Nacional de Formación Técnico Profesional</t>
  </si>
  <si>
    <t>LOTE</t>
  </si>
  <si>
    <t>ITEM</t>
  </si>
  <si>
    <t xml:space="preserve">DESCRIPCION </t>
  </si>
  <si>
    <t>CANTIDAD</t>
  </si>
  <si>
    <t>PRECIO UNITARIO
(RD$)</t>
  </si>
  <si>
    <t>ITBIS
(RD$)</t>
  </si>
  <si>
    <t>PRECIO UNITARIO FINAL
(RD$)</t>
  </si>
  <si>
    <t>SUB-TOTAL
(RD$)</t>
  </si>
  <si>
    <t xml:space="preserve">• Entendemos que el Comprador no está obligado a aceptar la Oferta evaluada como la más baja ni ninguna otra de las Ofertas que reciba. </t>
  </si>
  <si>
    <t>• Aceptamos las condiciones de pago de crédito a 30 días.</t>
  </si>
  <si>
    <t>• Nos comprometemos a entregar todos los bienes y/o servicios en el tiempo solicitado.</t>
  </si>
  <si>
    <t>en calidad de</t>
  </si>
  <si>
    <t>Representante</t>
  </si>
  <si>
    <t xml:space="preserve">debidamente autorizado para actuar en nombre y representación de </t>
  </si>
  <si>
    <t>/ RNC:</t>
  </si>
  <si>
    <t>Firma ___________________________________</t>
  </si>
  <si>
    <t>fecha</t>
  </si>
  <si>
    <t>NOMBRE DEL OFERENTE:</t>
  </si>
  <si>
    <t>RNC:</t>
  </si>
  <si>
    <t>Fecha:</t>
  </si>
  <si>
    <t>EQUIPOS</t>
  </si>
  <si>
    <t>VALOR  TOTAL DE LA OFERTA RD$:</t>
  </si>
  <si>
    <t>Valor total de la oferta en letras:</t>
  </si>
  <si>
    <t>Condiciones del oferente para el proceso:</t>
  </si>
  <si>
    <t>LOTE I</t>
  </si>
  <si>
    <t xml:space="preserve">                      OFERTA ECONÓMICA</t>
  </si>
  <si>
    <t>TOTAL LOTE I:</t>
  </si>
  <si>
    <t>INFOTEP-DAF-CM-2026-0121</t>
  </si>
  <si>
    <t>“Adquisición de Aires Acondicionados para uso en Oficina Satélite Sur, San Juan, dirigido MiPymes"</t>
  </si>
  <si>
    <t>Aire acondicionado: tipo Split Inverter, capacidad de 54,000 BTU/h (5 toneladas), alta eficiencia energética, refrigerante eco amigable (R-32, R290, R600a, R1270, R454 a, b, c, R448, R407 a, c y R404), voltaje 208–230 V, 60 Hz, sistema de enfriamiento y deshumidificación, función Turbo y Sleep, temporizador, control remoto, filtro lavable, display digital, bajo nivel de ruido y protección contra variaciones de voltaje. Incluye unidad evaporadora, condensadora, instalación y puesta en funcionamiento. Ubicación: Aulas de la 1 a la 8, de la OSS, San Juan.</t>
  </si>
  <si>
    <t>Aire acondicionado: Split Inverter 12,000 BTU/h, alta eficiencia, refrigerante eco amigable (R-32, R290, R600a, R1270, R454 a, b, c, R448, R407 a, c y R404), 208–230 V, 60 Hz, con función de enfriamiento/deshumidificación, Turbo, Sleep, temporizador, control remoto, filtro lavable, display digital y protección contra variaciones de voltaje. Incluye evaporadora, condensadora, materiales, accesorios, instalación y puesta en funcionamiento. Ubicación: Oficina del Encargado de Centro Tecnológico y Oficina de la Encargada del Taller de Gastronomía.</t>
  </si>
  <si>
    <r>
      <t>• Todos los productos y/o servicios ofertados son</t>
    </r>
    <r>
      <rPr>
        <b/>
        <sz val="12"/>
        <color theme="1"/>
        <rFont val="INFOTEXT"/>
        <family val="1"/>
      </rPr>
      <t xml:space="preserve"> ORIGINALES</t>
    </r>
    <r>
      <rPr>
        <sz val="12"/>
        <color theme="1"/>
        <rFont val="INFOTEXT"/>
        <family val="1"/>
      </rPr>
      <t xml:space="preserve"> y cumplen con las especificaciones solicitadas.  En caso contrario serán rechazados y como oferente podríamos ser excluido de los procesos del Estado según la Ley No. 340-06.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</si>
</sst>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RD$&quot;* #,##0.00_);_(&quot;RD$&quot;* \(#,##0.00\);_(&quot;RD$&quot;* &quot;-&quot;??_);_(@_)"/>
    <numFmt numFmtId="165" formatCode="_-* #,##0.00_-;\-* #,##0.00_-;_-* &quot;-&quot;??_-;_-@_-"/>
    <numFmt numFmtId="166" formatCode="_-* #,##0_-;\-* #,##0_-;_-* &quot;-&quot;??_-;_-@_-"/>
    <numFmt numFmtId="167" formatCode="dd/mm/yy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2"/>
      <color rgb="FF000000"/>
      <name val="INFOTEXT"/>
      <family val="1"/>
    </font>
    <font>
      <sz val="12"/>
      <color rgb="FF000000"/>
      <name val="INFOTEXT"/>
      <family val="1"/>
    </font>
    <font>
      <sz val="12"/>
      <color rgb="FFFF0000"/>
      <name val="INFOTEXT"/>
      <family val="1"/>
    </font>
    <font>
      <b/>
      <sz val="12"/>
      <color rgb="FFFF0000"/>
      <name val="INFOTEXT"/>
      <family val="1"/>
    </font>
    <font>
      <b/>
      <sz val="12"/>
      <name val="INFOTEXT"/>
      <family val="1"/>
    </font>
    <font>
      <b/>
      <sz val="16"/>
      <color theme="4" tint="-0.499984740745262"/>
      <name val="INFOTEXT"/>
      <family val="1"/>
    </font>
  </fonts>
  <fills count="8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12" xfId="0" applyFont="1" applyBorder="1" applyAlignment="1">
      <alignment horizontal="center" vertical="center"/>
    </xf>
    <xf numFmtId="164" fontId="2" fillId="3" borderId="12" xfId="2" applyFont="1" applyFill="1" applyBorder="1" applyAlignment="1">
      <alignment horizontal="right" vertical="center" wrapText="1"/>
    </xf>
    <xf numFmtId="164" fontId="2" fillId="3" borderId="13" xfId="2" applyFont="1" applyFill="1" applyBorder="1" applyAlignment="1">
      <alignment horizontal="right" vertical="center" wrapText="1"/>
    </xf>
    <xf numFmtId="0" fontId="2" fillId="0" borderId="14" xfId="0" applyFont="1" applyBorder="1" applyAlignment="1">
      <alignment horizontal="center" vertical="center"/>
    </xf>
    <xf numFmtId="164" fontId="2" fillId="3" borderId="14" xfId="2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4" fillId="7" borderId="7" xfId="0" applyFont="1" applyFill="1" applyBorder="1" applyAlignment="1" applyProtection="1">
      <alignment horizontal="right" vertical="center"/>
      <protection locked="0"/>
    </xf>
    <xf numFmtId="0" fontId="4" fillId="7" borderId="0" xfId="0" applyFont="1" applyFill="1" applyAlignment="1" applyProtection="1">
      <alignment horizontal="right" vertical="center"/>
      <protection locked="0"/>
    </xf>
    <xf numFmtId="0" fontId="4" fillId="7" borderId="15" xfId="0" applyFont="1" applyFill="1" applyBorder="1" applyAlignment="1" applyProtection="1">
      <alignment horizontal="right" vertical="center"/>
      <protection locked="0"/>
    </xf>
    <xf numFmtId="167" fontId="6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14" fontId="2" fillId="5" borderId="0" xfId="1" applyNumberFormat="1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  <protection locked="0"/>
    </xf>
    <xf numFmtId="165" fontId="2" fillId="0" borderId="0" xfId="1" applyFont="1" applyAlignment="1">
      <alignment horizontal="right" vertical="center" wrapText="1"/>
    </xf>
    <xf numFmtId="0" fontId="2" fillId="5" borderId="3" xfId="1" applyNumberFormat="1" applyFont="1" applyFill="1" applyBorder="1" applyAlignment="1" applyProtection="1">
      <alignment horizontal="left" vertical="center" wrapText="1"/>
      <protection locked="0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66" fontId="3" fillId="2" borderId="8" xfId="1" applyNumberFormat="1" applyFont="1" applyFill="1" applyBorder="1" applyAlignment="1">
      <alignment horizontal="center" vertical="center" wrapText="1"/>
    </xf>
    <xf numFmtId="165" fontId="3" fillId="2" borderId="9" xfId="1" applyFont="1" applyFill="1" applyBorder="1" applyAlignment="1">
      <alignment horizontal="center" vertical="center" wrapText="1"/>
    </xf>
    <xf numFmtId="165" fontId="3" fillId="2" borderId="10" xfId="1" applyFont="1" applyFill="1" applyBorder="1" applyAlignment="1">
      <alignment horizontal="center" vertical="center" wrapText="1"/>
    </xf>
    <xf numFmtId="165" fontId="3" fillId="2" borderId="11" xfId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wrapText="1"/>
    </xf>
    <xf numFmtId="164" fontId="2" fillId="6" borderId="2" xfId="0" applyNumberFormat="1" applyFont="1" applyFill="1" applyBorder="1" applyAlignment="1">
      <alignment horizontal="center" vertical="center"/>
    </xf>
    <xf numFmtId="164" fontId="2" fillId="6" borderId="20" xfId="0" applyNumberFormat="1" applyFont="1" applyFill="1" applyBorder="1" applyAlignment="1">
      <alignment horizontal="center" vertical="center"/>
    </xf>
    <xf numFmtId="164" fontId="2" fillId="6" borderId="21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65" fontId="3" fillId="5" borderId="0" xfId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5" borderId="0" xfId="0" applyFont="1" applyFill="1" applyAlignment="1" applyProtection="1">
      <alignment vertical="center" wrapText="1"/>
      <protection locked="0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 wrapText="1"/>
    </xf>
    <xf numFmtId="166" fontId="2" fillId="0" borderId="0" xfId="1" applyNumberFormat="1" applyFont="1" applyAlignment="1" applyProtection="1">
      <alignment vertical="center" wrapText="1"/>
    </xf>
    <xf numFmtId="165" fontId="2" fillId="0" borderId="0" xfId="1" applyFont="1" applyAlignment="1" applyProtection="1">
      <alignment vertical="center" wrapText="1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166" fontId="2" fillId="0" borderId="0" xfId="1" applyNumberFormat="1" applyFont="1" applyBorder="1" applyAlignment="1" applyProtection="1">
      <alignment vertical="center"/>
    </xf>
    <xf numFmtId="0" fontId="6" fillId="4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horizontal="right" vertical="center" wrapText="1"/>
    </xf>
    <xf numFmtId="0" fontId="2" fillId="4" borderId="0" xfId="1" applyNumberFormat="1" applyFont="1" applyFill="1" applyBorder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horizontal="center" vertical="center" wrapText="1"/>
    </xf>
  </cellXfs>
  <cellStyles count="3">
    <cellStyle name="Millares 2" xfId="1" xr:uid="{00000000-0005-0000-0000-000000000000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56648</xdr:rowOff>
    </xdr:from>
    <xdr:to>
      <xdr:col>0</xdr:col>
      <xdr:colOff>0</xdr:colOff>
      <xdr:row>3</xdr:row>
      <xdr:rowOff>142373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09" y="247148"/>
          <a:ext cx="1019174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66675</xdr:rowOff>
    </xdr:from>
    <xdr:to>
      <xdr:col>0</xdr:col>
      <xdr:colOff>0</xdr:colOff>
      <xdr:row>1</xdr:row>
      <xdr:rowOff>180975</xdr:rowOff>
    </xdr:to>
    <xdr:sp macro="" textlink="">
      <xdr:nvSpPr>
        <xdr:cNvPr id="4" name="Text Box 2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0" y="66675"/>
          <a:ext cx="7620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DO" sz="11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Arial"/>
              <a:cs typeface="Arial"/>
            </a:rPr>
            <a:t>SNCC.F.033</a:t>
          </a:r>
        </a:p>
      </xdr:txBody>
    </xdr:sp>
    <xdr:clientData/>
  </xdr:twoCellAnchor>
  <xdr:twoCellAnchor>
    <xdr:from>
      <xdr:col>3</xdr:col>
      <xdr:colOff>6222690</xdr:colOff>
      <xdr:row>0</xdr:row>
      <xdr:rowOff>0</xdr:rowOff>
    </xdr:from>
    <xdr:to>
      <xdr:col>3</xdr:col>
      <xdr:colOff>6939643</xdr:colOff>
      <xdr:row>3</xdr:row>
      <xdr:rowOff>200177</xdr:rowOff>
    </xdr:to>
    <xdr:pic>
      <xdr:nvPicPr>
        <xdr:cNvPr id="5" name="Imagen 19" descr="ESCUDO NACIONAL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7011" y="0"/>
          <a:ext cx="716953" cy="798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17546</xdr:colOff>
      <xdr:row>0</xdr:row>
      <xdr:rowOff>66675</xdr:rowOff>
    </xdr:from>
    <xdr:to>
      <xdr:col>9</xdr:col>
      <xdr:colOff>5396</xdr:colOff>
      <xdr:row>3</xdr:row>
      <xdr:rowOff>66675</xdr:rowOff>
    </xdr:to>
    <xdr:grpSp>
      <xdr:nvGrpSpPr>
        <xdr:cNvPr id="9" name="Group 3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>
          <a:grpSpLocks/>
        </xdr:cNvGrpSpPr>
      </xdr:nvGrpSpPr>
      <xdr:grpSpPr bwMode="auto">
        <a:xfrm>
          <a:off x="13733546" y="66675"/>
          <a:ext cx="2790921" cy="598714"/>
          <a:chOff x="12060" y="523"/>
          <a:chExt cx="2544" cy="1104"/>
        </a:xfrm>
      </xdr:grpSpPr>
      <xdr:sp macro="" textlink="">
        <xdr:nvSpPr>
          <xdr:cNvPr id="10" name="Rectangle 36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2060" y="523"/>
            <a:ext cx="2544" cy="1104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s-DO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sp macro="" textlink="">
        <xdr:nvSpPr>
          <xdr:cNvPr id="11" name="Text Box 39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128" y="691"/>
            <a:ext cx="2412" cy="388"/>
          </a:xfrm>
          <a:prstGeom prst="rect">
            <a:avLst/>
          </a:prstGeom>
          <a:solidFill>
            <a:sysClr val="windowText" lastClr="000000">
              <a:lumMod val="100000"/>
              <a:lumOff val="0"/>
            </a:sysClr>
          </a:solidFill>
          <a:ln w="38100">
            <a:solidFill>
              <a:sysClr val="window" lastClr="FFFFFF">
                <a:lumMod val="100000"/>
                <a:lumOff val="0"/>
              </a:sysClr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algn="ctr" defTabSz="914400" eaLnBrk="1" fontAlgn="auto" latinLnBrk="0" hangingPunct="1">
              <a:lnSpc>
                <a:spcPct val="115000"/>
              </a:lnSpc>
              <a:spcBef>
                <a:spcPts val="0"/>
              </a:spcBef>
              <a:spcAft>
                <a:spcPts val="1000"/>
              </a:spcAft>
              <a:buClrTx/>
              <a:buSzTx/>
              <a:buFontTx/>
              <a:buNone/>
              <a:tabLst/>
              <a:defRPr/>
            </a:pPr>
            <a:r>
              <a:rPr kumimoji="0" lang="es-ES" sz="900" b="1" i="0" u="none" strike="noStrike" kern="0" cap="none" spc="0" normalizeH="0" baseline="0" noProof="0">
                <a:ln>
                  <a:noFill/>
                </a:ln>
                <a:solidFill>
                  <a:srgbClr val="FFFFFF"/>
                </a:solidFill>
                <a:effectLst/>
                <a:uLnTx/>
                <a:uFillTx/>
                <a:latin typeface="Franklin Gothic Medium Cond" panose="020B0606030402020204" pitchFamily="34" charset="0"/>
                <a:ea typeface="Calibri" panose="020F0502020204030204" pitchFamily="34" charset="0"/>
              </a:rPr>
              <a:t>No. EXPEDIENTE</a:t>
            </a:r>
            <a:endParaRPr kumimoji="0" lang="es-DO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Calibri" panose="020F050202020403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32"/>
  <sheetViews>
    <sheetView tabSelected="1" zoomScale="70" zoomScaleNormal="70" zoomScaleSheetLayoutView="82" workbookViewId="0">
      <selection activeCell="D14" sqref="D14"/>
    </sheetView>
  </sheetViews>
  <sheetFormatPr baseColWidth="10" defaultColWidth="10.85546875" defaultRowHeight="16.5" x14ac:dyDescent="0.3"/>
  <cols>
    <col min="1" max="1" width="10.28515625" style="20" customWidth="1"/>
    <col min="2" max="2" width="10.42578125" style="21" customWidth="1"/>
    <col min="3" max="3" width="29.28515625" style="22" hidden="1" customWidth="1"/>
    <col min="4" max="4" width="132.42578125" style="23" customWidth="1"/>
    <col min="5" max="5" width="16.85546875" style="23" customWidth="1"/>
    <col min="6" max="6" width="18.28515625" style="21" bestFit="1" customWidth="1"/>
    <col min="7" max="7" width="17.28515625" style="20" bestFit="1" customWidth="1"/>
    <col min="8" max="8" width="18.28515625" style="20" bestFit="1" customWidth="1"/>
    <col min="9" max="9" width="23.5703125" style="20" customWidth="1"/>
    <col min="10" max="14" width="11.42578125" style="25"/>
    <col min="15" max="16384" width="10.85546875" style="20"/>
  </cols>
  <sheetData>
    <row r="3" spans="1:9" ht="15" customHeight="1" x14ac:dyDescent="0.3">
      <c r="H3" s="14" t="s">
        <v>28</v>
      </c>
      <c r="I3" s="24"/>
    </row>
    <row r="5" spans="1:9" ht="15" customHeight="1" x14ac:dyDescent="0.3">
      <c r="B5" s="65" t="s">
        <v>0</v>
      </c>
      <c r="C5" s="65"/>
      <c r="D5" s="65"/>
      <c r="E5" s="65"/>
      <c r="F5" s="65"/>
      <c r="G5" s="65"/>
      <c r="H5" s="65"/>
    </row>
    <row r="6" spans="1:9" ht="18.75" customHeight="1" x14ac:dyDescent="0.3">
      <c r="C6" s="13" t="s">
        <v>26</v>
      </c>
      <c r="D6" s="13"/>
      <c r="E6" s="13"/>
      <c r="F6" s="13"/>
      <c r="G6" s="13"/>
    </row>
    <row r="7" spans="1:9" x14ac:dyDescent="0.3">
      <c r="C7" s="6"/>
      <c r="D7" s="26"/>
      <c r="E7" s="26"/>
      <c r="F7" s="26"/>
      <c r="G7" s="26"/>
      <c r="H7" s="27" t="s">
        <v>20</v>
      </c>
      <c r="I7" s="28"/>
    </row>
    <row r="8" spans="1:9" x14ac:dyDescent="0.3">
      <c r="C8" s="6"/>
      <c r="D8" s="26"/>
      <c r="E8" s="26"/>
      <c r="F8" s="26"/>
      <c r="G8" s="26"/>
    </row>
    <row r="9" spans="1:9" ht="27.75" customHeight="1" x14ac:dyDescent="0.3">
      <c r="A9" s="29" t="s">
        <v>18</v>
      </c>
      <c r="B9" s="29"/>
      <c r="C9" s="30"/>
      <c r="D9" s="30"/>
      <c r="E9" s="30"/>
      <c r="F9" s="30"/>
      <c r="G9" s="30"/>
      <c r="H9" s="31" t="s">
        <v>19</v>
      </c>
      <c r="I9" s="32"/>
    </row>
    <row r="10" spans="1:9" ht="70.5" customHeight="1" x14ac:dyDescent="0.3">
      <c r="A10" s="14" t="str">
        <f>H3</f>
        <v>INFOTEP-DAF-CM-2026-0121</v>
      </c>
      <c r="B10" s="14"/>
      <c r="C10" s="14"/>
      <c r="D10" s="12" t="s">
        <v>29</v>
      </c>
      <c r="E10" s="12"/>
      <c r="F10" s="12"/>
      <c r="G10" s="12"/>
      <c r="H10" s="12"/>
      <c r="I10" s="19"/>
    </row>
    <row r="11" spans="1:9" ht="17.25" thickBot="1" x14ac:dyDescent="0.35"/>
    <row r="12" spans="1:9" ht="60.75" customHeight="1" thickBot="1" x14ac:dyDescent="0.35">
      <c r="A12" s="33" t="s">
        <v>1</v>
      </c>
      <c r="B12" s="33" t="s">
        <v>2</v>
      </c>
      <c r="C12" s="34" t="s">
        <v>21</v>
      </c>
      <c r="D12" s="33" t="s">
        <v>3</v>
      </c>
      <c r="E12" s="35" t="s">
        <v>4</v>
      </c>
      <c r="F12" s="36" t="s">
        <v>5</v>
      </c>
      <c r="G12" s="37" t="s">
        <v>6</v>
      </c>
      <c r="H12" s="37" t="s">
        <v>7</v>
      </c>
      <c r="I12" s="38" t="s">
        <v>8</v>
      </c>
    </row>
    <row r="13" spans="1:9" ht="99.75" thickBot="1" x14ac:dyDescent="0.35">
      <c r="A13" s="39" t="s">
        <v>25</v>
      </c>
      <c r="B13" s="17">
        <v>1</v>
      </c>
      <c r="C13" s="40"/>
      <c r="D13" s="15" t="s">
        <v>30</v>
      </c>
      <c r="E13" s="1">
        <v>8</v>
      </c>
      <c r="F13" s="2"/>
      <c r="G13" s="2">
        <f t="shared" ref="G13" si="0">F13*0.18</f>
        <v>0</v>
      </c>
      <c r="H13" s="2">
        <f t="shared" ref="H13" si="1">G13+F13</f>
        <v>0</v>
      </c>
      <c r="I13" s="3">
        <f t="shared" ref="I13" si="2">H13*E13</f>
        <v>0</v>
      </c>
    </row>
    <row r="14" spans="1:9" ht="99.75" thickBot="1" x14ac:dyDescent="0.35">
      <c r="A14" s="41"/>
      <c r="B14" s="18">
        <v>2</v>
      </c>
      <c r="C14" s="42"/>
      <c r="D14" s="16" t="s">
        <v>31</v>
      </c>
      <c r="E14" s="4">
        <v>2</v>
      </c>
      <c r="F14" s="5"/>
      <c r="G14" s="2">
        <f t="shared" ref="G14" si="3">F14*0.18</f>
        <v>0</v>
      </c>
      <c r="H14" s="2">
        <f t="shared" ref="H14" si="4">G14+F14</f>
        <v>0</v>
      </c>
      <c r="I14" s="3">
        <f t="shared" ref="I14" si="5">H14*E14</f>
        <v>0</v>
      </c>
    </row>
    <row r="15" spans="1:9" ht="18" customHeight="1" thickBot="1" x14ac:dyDescent="0.35">
      <c r="A15" s="7" t="s">
        <v>27</v>
      </c>
      <c r="B15" s="8"/>
      <c r="C15" s="8"/>
      <c r="D15" s="8"/>
      <c r="E15" s="8"/>
      <c r="F15" s="9"/>
      <c r="G15" s="43">
        <f>SUM(I13:I14)</f>
        <v>0</v>
      </c>
      <c r="H15" s="44"/>
      <c r="I15" s="45"/>
    </row>
    <row r="16" spans="1:9" ht="15" customHeight="1" x14ac:dyDescent="0.3">
      <c r="A16" s="46" t="s">
        <v>22</v>
      </c>
      <c r="B16" s="47"/>
      <c r="C16" s="47"/>
      <c r="D16" s="47"/>
      <c r="E16" s="47"/>
      <c r="F16" s="47"/>
      <c r="G16" s="48"/>
      <c r="H16" s="49">
        <f>G15</f>
        <v>0</v>
      </c>
      <c r="I16" s="49"/>
    </row>
    <row r="17" spans="1:9" ht="15" customHeight="1" x14ac:dyDescent="0.3">
      <c r="A17" s="50" t="s">
        <v>23</v>
      </c>
      <c r="B17" s="51"/>
      <c r="C17" s="51"/>
      <c r="D17" s="52"/>
      <c r="E17" s="52"/>
      <c r="F17" s="52"/>
      <c r="G17" s="52"/>
      <c r="H17" s="52"/>
      <c r="I17" s="52"/>
    </row>
    <row r="18" spans="1:9" ht="15" customHeight="1" x14ac:dyDescent="0.3">
      <c r="A18" s="53" t="s">
        <v>24</v>
      </c>
      <c r="B18" s="53"/>
      <c r="C18" s="53"/>
      <c r="D18" s="53"/>
      <c r="E18" s="53"/>
      <c r="F18" s="53"/>
      <c r="G18" s="53"/>
      <c r="H18" s="53"/>
      <c r="I18" s="53"/>
    </row>
    <row r="19" spans="1:9" ht="15" customHeight="1" x14ac:dyDescent="0.3">
      <c r="A19" s="51" t="s">
        <v>9</v>
      </c>
      <c r="B19" s="51"/>
      <c r="C19" s="51"/>
      <c r="D19" s="51"/>
      <c r="E19" s="51"/>
      <c r="F19" s="51"/>
      <c r="G19" s="51"/>
      <c r="H19" s="51"/>
      <c r="I19" s="51"/>
    </row>
    <row r="20" spans="1:9" ht="15" customHeight="1" x14ac:dyDescent="0.3">
      <c r="A20" s="51" t="s">
        <v>32</v>
      </c>
      <c r="B20" s="51"/>
      <c r="C20" s="51"/>
      <c r="D20" s="51"/>
      <c r="E20" s="51"/>
      <c r="F20" s="51"/>
      <c r="G20" s="51"/>
      <c r="H20" s="51"/>
      <c r="I20" s="51"/>
    </row>
    <row r="21" spans="1:9" ht="15.75" customHeight="1" x14ac:dyDescent="0.3">
      <c r="A21" s="51" t="s">
        <v>10</v>
      </c>
      <c r="B21" s="51"/>
      <c r="C21" s="51"/>
      <c r="D21" s="51"/>
      <c r="E21" s="51"/>
      <c r="F21" s="51"/>
      <c r="G21" s="51"/>
      <c r="H21" s="51"/>
      <c r="I21" s="51"/>
    </row>
    <row r="22" spans="1:9" ht="15.75" customHeight="1" x14ac:dyDescent="0.3">
      <c r="A22" s="51" t="s">
        <v>11</v>
      </c>
      <c r="B22" s="51"/>
      <c r="C22" s="51"/>
      <c r="D22" s="51"/>
      <c r="E22" s="51"/>
      <c r="F22" s="51"/>
      <c r="G22" s="51"/>
      <c r="H22" s="51"/>
      <c r="I22" s="51"/>
    </row>
    <row r="23" spans="1:9" ht="15.75" customHeight="1" x14ac:dyDescent="0.3">
      <c r="A23" s="54"/>
      <c r="B23" s="22"/>
      <c r="D23" s="55"/>
      <c r="E23" s="22"/>
      <c r="F23" s="56"/>
      <c r="G23" s="56"/>
      <c r="H23" s="56"/>
      <c r="I23" s="56"/>
    </row>
    <row r="24" spans="1:9" ht="15.75" customHeight="1" x14ac:dyDescent="0.3">
      <c r="A24" s="57"/>
      <c r="B24" s="57"/>
      <c r="C24" s="58" t="s">
        <v>12</v>
      </c>
      <c r="D24" s="59" t="s">
        <v>13</v>
      </c>
      <c r="E24" s="21" t="s">
        <v>14</v>
      </c>
      <c r="G24" s="21"/>
      <c r="H24" s="21"/>
      <c r="I24" s="21"/>
    </row>
    <row r="25" spans="1:9" ht="15.75" customHeight="1" x14ac:dyDescent="0.3">
      <c r="A25" s="60"/>
      <c r="B25" s="60"/>
      <c r="C25" s="60"/>
      <c r="D25" s="61" t="s">
        <v>15</v>
      </c>
      <c r="E25" s="62"/>
      <c r="F25" s="62"/>
      <c r="G25" s="22"/>
      <c r="H25" s="22"/>
      <c r="I25" s="22"/>
    </row>
    <row r="26" spans="1:9" ht="15.75" customHeight="1" x14ac:dyDescent="0.3">
      <c r="C26" s="21"/>
      <c r="D26" s="21"/>
      <c r="E26" s="63"/>
      <c r="F26" s="20"/>
    </row>
    <row r="27" spans="1:9" ht="15" customHeight="1" x14ac:dyDescent="0.3">
      <c r="C27" s="21"/>
      <c r="D27" s="21"/>
      <c r="E27" s="20"/>
      <c r="F27" s="20"/>
    </row>
    <row r="28" spans="1:9" ht="15" customHeight="1" x14ac:dyDescent="0.3">
      <c r="C28" s="21"/>
      <c r="D28" s="21"/>
      <c r="E28" s="20"/>
      <c r="F28" s="20"/>
    </row>
    <row r="29" spans="1:9" x14ac:dyDescent="0.3">
      <c r="A29" s="63"/>
      <c r="B29" s="64"/>
      <c r="C29" s="64"/>
      <c r="D29" s="64"/>
      <c r="E29" s="63"/>
      <c r="F29" s="63"/>
      <c r="G29" s="63"/>
      <c r="H29" s="63"/>
      <c r="I29" s="63"/>
    </row>
    <row r="30" spans="1:9" ht="16.5" customHeight="1" x14ac:dyDescent="0.3">
      <c r="A30" s="11" t="s">
        <v>16</v>
      </c>
      <c r="B30" s="11"/>
      <c r="C30" s="11"/>
      <c r="D30" s="11"/>
      <c r="E30" s="11"/>
      <c r="F30" s="11"/>
      <c r="G30" s="11"/>
      <c r="H30" s="11"/>
      <c r="I30" s="11"/>
    </row>
    <row r="31" spans="1:9" x14ac:dyDescent="0.3">
      <c r="A31" s="10" t="s">
        <v>17</v>
      </c>
      <c r="B31" s="10"/>
      <c r="C31" s="10"/>
      <c r="D31" s="10"/>
      <c r="E31" s="10"/>
      <c r="F31" s="10"/>
      <c r="G31" s="10"/>
      <c r="H31" s="10"/>
      <c r="I31" s="10"/>
    </row>
    <row r="32" spans="1:9" x14ac:dyDescent="0.3">
      <c r="A32" s="23"/>
      <c r="B32" s="22"/>
      <c r="D32" s="55"/>
      <c r="E32" s="22"/>
      <c r="F32" s="56"/>
      <c r="G32" s="56"/>
      <c r="H32" s="56"/>
      <c r="I32" s="56"/>
    </row>
  </sheetData>
  <sheetProtection selectLockedCells="1"/>
  <mergeCells count="22">
    <mergeCell ref="H3:I3"/>
    <mergeCell ref="B5:H5"/>
    <mergeCell ref="D10:H10"/>
    <mergeCell ref="C6:G6"/>
    <mergeCell ref="A10:C10"/>
    <mergeCell ref="A9:B9"/>
    <mergeCell ref="C9:G9"/>
    <mergeCell ref="A13:A14"/>
    <mergeCell ref="A15:F15"/>
    <mergeCell ref="G15:I15"/>
    <mergeCell ref="A31:I31"/>
    <mergeCell ref="A22:I22"/>
    <mergeCell ref="A24:B24"/>
    <mergeCell ref="A19:I19"/>
    <mergeCell ref="A20:I20"/>
    <mergeCell ref="A21:I21"/>
    <mergeCell ref="A25:C25"/>
    <mergeCell ref="A30:I30"/>
    <mergeCell ref="A18:I18"/>
    <mergeCell ref="A16:G16"/>
    <mergeCell ref="H16:I16"/>
    <mergeCell ref="A17:C17"/>
  </mergeCells>
  <printOptions horizontalCentered="1" verticalCentered="1"/>
  <pageMargins left="0.15748031496062992" right="0.15748031496062992" top="0.15748031496062992" bottom="0.74803149606299213" header="0.31496062992125984" footer="0.31496062992125984"/>
  <pageSetup scale="34" orientation="landscape" r:id="rId1"/>
  <rowBreaks count="1" manualBreakCount="1">
    <brk id="33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Referencia Economica</vt:lpstr>
      <vt:lpstr>'Referencia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Lidy Beato Melenciano</dc:creator>
  <cp:lastModifiedBy>Odris Perez</cp:lastModifiedBy>
  <cp:lastPrinted>2022-10-24T18:44:49Z</cp:lastPrinted>
  <dcterms:created xsi:type="dcterms:W3CDTF">2015-02-06T13:26:05Z</dcterms:created>
  <dcterms:modified xsi:type="dcterms:W3CDTF">2026-09-19T13:48:46Z</dcterms:modified>
</cp:coreProperties>
</file>