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.felipe\Desktop\PROCESOS (FELIPE)\TIPO DE PROCESO - FELIPE\CM\CM-2026\DGAP-DAF-CM-2026-0197 - Suministro e instalacion de piso machihembrado Sede Central\"/>
    </mc:Choice>
  </mc:AlternateContent>
  <xr:revisionPtr revIDLastSave="0" documentId="13_ncr:1_{71979CDF-4F83-41E5-9330-C709A8C85D01}" xr6:coauthVersionLast="47" xr6:coauthVersionMax="47" xr10:uidLastSave="{00000000-0000-0000-0000-000000000000}"/>
  <bookViews>
    <workbookView xWindow="390" yWindow="390" windowWidth="24150" windowHeight="14670" xr2:uid="{261E6616-58FB-42E6-B887-644BD2B9D08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9" i="1" l="1"/>
  <c r="D28" i="1"/>
  <c r="G28" i="1" s="1"/>
  <c r="D27" i="1"/>
  <c r="G27" i="1" s="1"/>
  <c r="H26" i="1" s="1"/>
  <c r="A27" i="1"/>
  <c r="A28" i="1" s="1"/>
  <c r="A29" i="1" s="1"/>
  <c r="G23" i="1"/>
  <c r="G22" i="1"/>
  <c r="G21" i="1"/>
  <c r="G20" i="1"/>
  <c r="G19" i="1"/>
  <c r="G18" i="1"/>
  <c r="G17" i="1"/>
  <c r="H16" i="1" s="1"/>
  <c r="A17" i="1"/>
  <c r="A18" i="1" s="1"/>
  <c r="A19" i="1" s="1"/>
  <c r="A20" i="1" s="1"/>
  <c r="A21" i="1" s="1"/>
  <c r="A22" i="1" s="1"/>
  <c r="A23" i="1" s="1"/>
  <c r="H32" i="1" l="1"/>
  <c r="H33" i="1" s="1"/>
  <c r="H34" i="1" s="1"/>
</calcChain>
</file>

<file path=xl/sharedStrings.xml><?xml version="1.0" encoding="utf-8"?>
<sst xmlns="http://schemas.openxmlformats.org/spreadsheetml/2006/main" count="36" uniqueCount="30">
  <si>
    <t>Departamento de Ingeniería y Mantenimiento</t>
  </si>
  <si>
    <t>División de Ingeniería</t>
  </si>
  <si>
    <t>PRESUPUESTO ESTIMADO DE COSTOS</t>
  </si>
  <si>
    <t>Servicio de suministro e instalación de Piso Machihembrado en Vinyl Símil madera en Diferentes oficinas 4to Nivel, Sede Central, DGA.</t>
  </si>
  <si>
    <t>No.</t>
  </si>
  <si>
    <t>Partidas</t>
  </si>
  <si>
    <t>Cantidad</t>
  </si>
  <si>
    <t>UND</t>
  </si>
  <si>
    <t>Precio Unitario (RD$)</t>
  </si>
  <si>
    <t>Precio Unitario Final (RD$)</t>
  </si>
  <si>
    <t>Total (RD$)</t>
  </si>
  <si>
    <t>Trabajo Preliminares</t>
  </si>
  <si>
    <t>Desmonte de piso en vinyl de madera Machihembrado.</t>
  </si>
  <si>
    <t>M2</t>
  </si>
  <si>
    <t>Desmonte de zócalos en vinyl de madera.</t>
  </si>
  <si>
    <t>Desmonte de ribete de madera en puertas.</t>
  </si>
  <si>
    <t>P.A</t>
  </si>
  <si>
    <t>Desmonte de marcos de puertas y reinstalación de los mismos.</t>
  </si>
  <si>
    <t>Movilización y protección de mobiliarios existentes en áreas a intervenir (los mobiliarios deberán colocarse luego de concluidos los trabajos) .</t>
  </si>
  <si>
    <t>DÍAS</t>
  </si>
  <si>
    <t>Recogida y bote de escombros en área intervenida.</t>
  </si>
  <si>
    <t>Limpieza Continua y Final.</t>
  </si>
  <si>
    <t>Construcción Ligera</t>
  </si>
  <si>
    <t>Suministro e instalación de piso en pvc de madera Machihembrado.</t>
  </si>
  <si>
    <t>Suministro e instalación de zócalos en pvc de madera.</t>
  </si>
  <si>
    <t>Suministro e instalación de Ribete de madera para piso en entradas puertas, color similar al piso.</t>
  </si>
  <si>
    <t>ML</t>
  </si>
  <si>
    <t xml:space="preserve">TOTAL GASTOS </t>
  </si>
  <si>
    <t>ITBIS 18% DEL TOTAL DE GASTOS</t>
  </si>
  <si>
    <t>TOTAL GENERAL PRESUPUESTADO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</si>
</sst>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  <numFmt numFmtId="165" formatCode="_(&quot;RD$&quot;* #,##0.00_);_(&quot;RD$&quot;* \(#,##0.00\);_(&quot;RD$&quot;* &quot;-&quot;??_);_(@_)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0"/>
      <name val="Aptos Narrow"/>
      <family val="2"/>
      <scheme val="minor"/>
    </font>
    <font>
      <sz val="16"/>
      <name val="Aptos Narrow"/>
      <family val="2"/>
      <scheme val="minor"/>
    </font>
    <font>
      <sz val="20"/>
      <color rgb="FF000000"/>
      <name val="Aptos Narrow"/>
      <family val="2"/>
      <scheme val="minor"/>
    </font>
    <font>
      <b/>
      <sz val="20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7"/>
      <color rgb="FF000000"/>
      <name val="Aptos Narrow"/>
      <family val="2"/>
      <scheme val="minor"/>
    </font>
    <font>
      <b/>
      <sz val="19"/>
      <color rgb="FF000000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2"/>
      <name val="Calibri"/>
      <family val="2"/>
    </font>
    <font>
      <b/>
      <sz val="17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 val="doubleAccounting"/>
      <sz val="17"/>
      <color theme="1"/>
      <name val="Aptos Narrow"/>
      <family val="2"/>
      <scheme val="minor"/>
    </font>
    <font>
      <sz val="17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44B3E1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2" borderId="0" xfId="0" applyFont="1" applyFill="1" applyAlignment="1">
      <alignment horizontal="center" vertical="top"/>
    </xf>
    <xf numFmtId="0" fontId="2" fillId="2" borderId="0" xfId="0" applyFont="1" applyFill="1" applyAlignment="1">
      <alignment wrapText="1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top"/>
    </xf>
    <xf numFmtId="0" fontId="6" fillId="0" borderId="0" xfId="0" applyFont="1"/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top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2" fontId="8" fillId="4" borderId="5" xfId="0" applyNumberFormat="1" applyFont="1" applyFill="1" applyBorder="1" applyAlignment="1">
      <alignment horizontal="center" vertical="center"/>
    </xf>
    <xf numFmtId="0" fontId="8" fillId="4" borderId="6" xfId="0" applyFont="1" applyFill="1" applyBorder="1" applyAlignment="1">
      <alignment vertical="center"/>
    </xf>
    <xf numFmtId="0" fontId="8" fillId="4" borderId="6" xfId="0" applyFont="1" applyFill="1" applyBorder="1" applyAlignment="1">
      <alignment horizontal="center" vertical="center"/>
    </xf>
    <xf numFmtId="44" fontId="8" fillId="4" borderId="4" xfId="0" applyNumberFormat="1" applyFont="1" applyFill="1" applyBorder="1" applyAlignment="1">
      <alignment vertical="center"/>
    </xf>
    <xf numFmtId="2" fontId="9" fillId="5" borderId="7" xfId="0" applyNumberFormat="1" applyFont="1" applyFill="1" applyBorder="1" applyAlignment="1">
      <alignment horizontal="center" vertical="center"/>
    </xf>
    <xf numFmtId="2" fontId="3" fillId="5" borderId="9" xfId="0" applyNumberFormat="1" applyFont="1" applyFill="1" applyBorder="1" applyAlignment="1">
      <alignment horizontal="center" vertical="center"/>
    </xf>
    <xf numFmtId="2" fontId="9" fillId="5" borderId="9" xfId="0" applyNumberFormat="1" applyFont="1" applyFill="1" applyBorder="1" applyAlignment="1">
      <alignment horizontal="center" vertical="center"/>
    </xf>
    <xf numFmtId="44" fontId="9" fillId="5" borderId="9" xfId="1" applyFont="1" applyFill="1" applyBorder="1" applyAlignment="1">
      <alignment horizontal="center" vertical="center"/>
    </xf>
    <xf numFmtId="164" fontId="9" fillId="5" borderId="10" xfId="0" applyNumberFormat="1" applyFont="1" applyFill="1" applyBorder="1" applyAlignment="1">
      <alignment horizontal="center" vertical="center"/>
    </xf>
    <xf numFmtId="165" fontId="10" fillId="5" borderId="0" xfId="0" applyNumberFormat="1" applyFont="1" applyFill="1" applyAlignment="1">
      <alignment vertical="center"/>
    </xf>
    <xf numFmtId="2" fontId="9" fillId="5" borderId="11" xfId="0" applyNumberFormat="1" applyFont="1" applyFill="1" applyBorder="1" applyAlignment="1">
      <alignment horizontal="center" vertical="center"/>
    </xf>
    <xf numFmtId="2" fontId="3" fillId="5" borderId="13" xfId="0" applyNumberFormat="1" applyFont="1" applyFill="1" applyBorder="1" applyAlignment="1">
      <alignment horizontal="center" vertical="center"/>
    </xf>
    <xf numFmtId="2" fontId="9" fillId="5" borderId="13" xfId="0" applyNumberFormat="1" applyFont="1" applyFill="1" applyBorder="1" applyAlignment="1">
      <alignment horizontal="center" vertical="center"/>
    </xf>
    <xf numFmtId="44" fontId="9" fillId="5" borderId="13" xfId="1" applyFont="1" applyFill="1" applyBorder="1" applyAlignment="1">
      <alignment horizontal="center" vertical="center"/>
    </xf>
    <xf numFmtId="164" fontId="9" fillId="5" borderId="14" xfId="0" applyNumberFormat="1" applyFont="1" applyFill="1" applyBorder="1" applyAlignment="1">
      <alignment horizontal="center" vertical="center"/>
    </xf>
    <xf numFmtId="2" fontId="9" fillId="5" borderId="16" xfId="0" applyNumberFormat="1" applyFont="1" applyFill="1" applyBorder="1" applyAlignment="1">
      <alignment horizontal="center" vertical="center"/>
    </xf>
    <xf numFmtId="2" fontId="3" fillId="5" borderId="18" xfId="0" applyNumberFormat="1" applyFont="1" applyFill="1" applyBorder="1" applyAlignment="1">
      <alignment horizontal="center" vertical="center"/>
    </xf>
    <xf numFmtId="2" fontId="9" fillId="5" borderId="18" xfId="0" applyNumberFormat="1" applyFont="1" applyFill="1" applyBorder="1" applyAlignment="1">
      <alignment horizontal="center" vertical="center"/>
    </xf>
    <xf numFmtId="44" fontId="9" fillId="5" borderId="18" xfId="1" applyFont="1" applyFill="1" applyBorder="1" applyAlignment="1">
      <alignment horizontal="center" vertical="center"/>
    </xf>
    <xf numFmtId="164" fontId="9" fillId="5" borderId="19" xfId="0" applyNumberFormat="1" applyFont="1" applyFill="1" applyBorder="1" applyAlignment="1">
      <alignment horizontal="center" vertical="center"/>
    </xf>
    <xf numFmtId="2" fontId="8" fillId="4" borderId="2" xfId="0" applyNumberFormat="1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vertical="center"/>
    </xf>
    <xf numFmtId="0" fontId="8" fillId="4" borderId="20" xfId="0" applyFont="1" applyFill="1" applyBorder="1" applyAlignment="1">
      <alignment horizontal="center" vertical="center"/>
    </xf>
    <xf numFmtId="2" fontId="9" fillId="5" borderId="21" xfId="0" applyNumberFormat="1" applyFont="1" applyFill="1" applyBorder="1" applyAlignment="1">
      <alignment horizontal="center" vertical="center"/>
    </xf>
    <xf numFmtId="2" fontId="9" fillId="5" borderId="22" xfId="0" applyNumberFormat="1" applyFont="1" applyFill="1" applyBorder="1" applyAlignment="1">
      <alignment horizontal="center" vertical="center"/>
    </xf>
    <xf numFmtId="2" fontId="3" fillId="5" borderId="23" xfId="0" applyNumberFormat="1" applyFont="1" applyFill="1" applyBorder="1" applyAlignment="1">
      <alignment horizontal="center" vertical="center"/>
    </xf>
    <xf numFmtId="2" fontId="9" fillId="5" borderId="23" xfId="0" applyNumberFormat="1" applyFont="1" applyFill="1" applyBorder="1" applyAlignment="1">
      <alignment horizontal="center" vertical="center"/>
    </xf>
    <xf numFmtId="44" fontId="9" fillId="5" borderId="23" xfId="1" applyFont="1" applyFill="1" applyBorder="1" applyAlignment="1">
      <alignment horizontal="center" vertical="center"/>
    </xf>
    <xf numFmtId="164" fontId="9" fillId="5" borderId="24" xfId="0" applyNumberFormat="1" applyFont="1" applyFill="1" applyBorder="1" applyAlignment="1">
      <alignment horizontal="center" vertical="center"/>
    </xf>
    <xf numFmtId="2" fontId="9" fillId="5" borderId="25" xfId="0" applyNumberFormat="1" applyFont="1" applyFill="1" applyBorder="1" applyAlignment="1">
      <alignment horizontal="center" vertical="center"/>
    </xf>
    <xf numFmtId="2" fontId="3" fillId="5" borderId="27" xfId="0" applyNumberFormat="1" applyFont="1" applyFill="1" applyBorder="1" applyAlignment="1">
      <alignment horizontal="center" vertical="center"/>
    </xf>
    <xf numFmtId="2" fontId="9" fillId="5" borderId="27" xfId="0" applyNumberFormat="1" applyFont="1" applyFill="1" applyBorder="1" applyAlignment="1">
      <alignment horizontal="center" vertical="center"/>
    </xf>
    <xf numFmtId="44" fontId="9" fillId="5" borderId="27" xfId="1" applyFont="1" applyFill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2" fontId="11" fillId="6" borderId="3" xfId="0" applyNumberFormat="1" applyFont="1" applyFill="1" applyBorder="1"/>
    <xf numFmtId="2" fontId="11" fillId="6" borderId="20" xfId="0" applyNumberFormat="1" applyFont="1" applyFill="1" applyBorder="1"/>
    <xf numFmtId="165" fontId="11" fillId="6" borderId="4" xfId="0" applyNumberFormat="1" applyFont="1" applyFill="1" applyBorder="1" applyAlignment="1">
      <alignment horizontal="center" vertical="center" wrapText="1"/>
    </xf>
    <xf numFmtId="2" fontId="11" fillId="5" borderId="0" xfId="0" applyNumberFormat="1" applyFont="1" applyFill="1"/>
    <xf numFmtId="165" fontId="13" fillId="5" borderId="23" xfId="0" applyNumberFormat="1" applyFont="1" applyFill="1" applyBorder="1" applyAlignment="1">
      <alignment vertical="center"/>
    </xf>
    <xf numFmtId="165" fontId="11" fillId="5" borderId="13" xfId="0" applyNumberFormat="1" applyFont="1" applyFill="1" applyBorder="1" applyAlignment="1">
      <alignment horizontal="center" vertical="center"/>
    </xf>
    <xf numFmtId="0" fontId="14" fillId="5" borderId="32" xfId="0" applyFont="1" applyFill="1" applyBorder="1" applyAlignment="1">
      <alignment horizontal="center"/>
    </xf>
    <xf numFmtId="0" fontId="14" fillId="5" borderId="0" xfId="0" applyFont="1" applyFill="1" applyAlignment="1">
      <alignment horizontal="center"/>
    </xf>
    <xf numFmtId="0" fontId="9" fillId="5" borderId="9" xfId="0" applyFont="1" applyFill="1" applyBorder="1" applyAlignment="1">
      <alignment horizontal="left" vertical="center" wrapText="1"/>
    </xf>
    <xf numFmtId="0" fontId="9" fillId="5" borderId="23" xfId="0" applyFont="1" applyFill="1" applyBorder="1" applyAlignment="1">
      <alignment horizontal="left" vertical="center" wrapText="1"/>
    </xf>
    <xf numFmtId="0" fontId="9" fillId="5" borderId="26" xfId="0" applyFont="1" applyFill="1" applyBorder="1" applyAlignment="1">
      <alignment horizontal="left" vertical="center" wrapText="1"/>
    </xf>
    <xf numFmtId="0" fontId="9" fillId="5" borderId="17" xfId="0" applyFont="1" applyFill="1" applyBorder="1" applyAlignment="1">
      <alignment horizontal="left" vertical="center" wrapText="1"/>
    </xf>
    <xf numFmtId="0" fontId="11" fillId="6" borderId="20" xfId="0" applyFont="1" applyFill="1" applyBorder="1" applyAlignment="1">
      <alignment horizontal="center"/>
    </xf>
    <xf numFmtId="0" fontId="12" fillId="5" borderId="29" xfId="0" applyFont="1" applyFill="1" applyBorder="1" applyAlignment="1">
      <alignment horizontal="center" vertical="center"/>
    </xf>
    <xf numFmtId="0" fontId="12" fillId="5" borderId="30" xfId="0" applyFont="1" applyFill="1" applyBorder="1" applyAlignment="1">
      <alignment horizontal="center" vertical="center"/>
    </xf>
    <xf numFmtId="0" fontId="12" fillId="5" borderId="31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left" vertical="center" wrapText="1"/>
    </xf>
    <xf numFmtId="0" fontId="9" fillId="5" borderId="13" xfId="0" applyFont="1" applyFill="1" applyBorder="1" applyAlignment="1">
      <alignment horizontal="left" vertical="center" wrapText="1"/>
    </xf>
    <xf numFmtId="0" fontId="9" fillId="5" borderId="15" xfId="0" applyFont="1" applyFill="1" applyBorder="1" applyAlignment="1">
      <alignment horizontal="left" vertical="center" wrapText="1"/>
    </xf>
    <xf numFmtId="0" fontId="9" fillId="5" borderId="18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14" fontId="5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9" fillId="5" borderId="8" xfId="0" applyFont="1" applyFill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114301</xdr:colOff>
      <xdr:row>5</xdr:row>
      <xdr:rowOff>248159</xdr:rowOff>
    </xdr:from>
    <xdr:to>
      <xdr:col>1</xdr:col>
      <xdr:colOff>1447800</xdr:colOff>
      <xdr:row>9</xdr:row>
      <xdr:rowOff>154311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4490D7A-4AB0-4F3F-920D-F045537A3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1" y="1200659"/>
          <a:ext cx="2095499" cy="12396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DDD13-84E3-4A97-B195-6E698266279B}">
  <dimension ref="A6:H37"/>
  <sheetViews>
    <sheetView tabSelected="1" workbookViewId="0">
      <selection activeCell="G12" sqref="G12"/>
    </sheetView>
  </sheetViews>
  <sheetFormatPr baseColWidth="10" defaultRowHeight="15" x14ac:dyDescent="0.25"/>
  <cols>
    <col min="2" max="2" width="57.7109375" customWidth="1"/>
    <col min="4" max="4" width="17.85546875" customWidth="1"/>
    <col min="5" max="5" width="17.7109375" customWidth="1"/>
    <col min="6" max="6" width="24.42578125" customWidth="1"/>
    <col min="7" max="7" width="25.7109375" customWidth="1"/>
    <col min="8" max="8" width="31.28515625" customWidth="1"/>
  </cols>
  <sheetData>
    <row r="6" spans="1:8" ht="26.25" x14ac:dyDescent="0.4">
      <c r="A6" s="1"/>
      <c r="B6" s="75"/>
      <c r="C6" s="75"/>
      <c r="D6" s="75"/>
      <c r="E6" s="75"/>
      <c r="F6" s="75"/>
      <c r="G6" s="75"/>
      <c r="H6" s="75"/>
    </row>
    <row r="7" spans="1:8" ht="26.25" x14ac:dyDescent="0.4">
      <c r="A7" s="2"/>
      <c r="B7" s="2"/>
      <c r="C7" s="2"/>
      <c r="D7" s="2"/>
      <c r="E7" s="3"/>
      <c r="F7" s="2"/>
      <c r="G7" s="4"/>
      <c r="H7" s="5"/>
    </row>
    <row r="8" spans="1:8" ht="26.25" x14ac:dyDescent="0.4">
      <c r="A8" s="6"/>
      <c r="B8" s="7"/>
      <c r="C8" s="8"/>
      <c r="D8" s="9"/>
      <c r="E8" s="10"/>
      <c r="F8" s="8"/>
      <c r="G8" s="11"/>
      <c r="H8" s="8"/>
    </row>
    <row r="9" spans="1:8" ht="26.25" x14ac:dyDescent="0.4">
      <c r="A9" s="6"/>
      <c r="B9" s="7"/>
      <c r="C9" s="8"/>
      <c r="D9" s="9"/>
      <c r="E9" s="10"/>
      <c r="F9" s="8"/>
      <c r="G9" s="11"/>
      <c r="H9" s="8"/>
    </row>
    <row r="10" spans="1:8" ht="26.25" x14ac:dyDescent="0.4">
      <c r="A10" s="12" t="s">
        <v>0</v>
      </c>
      <c r="B10" s="12"/>
      <c r="C10" s="8"/>
      <c r="D10" s="9"/>
      <c r="E10" s="10"/>
      <c r="F10" s="13"/>
      <c r="G10" s="76">
        <v>46283</v>
      </c>
      <c r="H10" s="77"/>
    </row>
    <row r="11" spans="1:8" ht="26.25" x14ac:dyDescent="0.4">
      <c r="A11" s="12" t="s">
        <v>1</v>
      </c>
      <c r="B11" s="12"/>
      <c r="C11" s="8"/>
      <c r="D11" s="9"/>
      <c r="E11" s="10"/>
      <c r="F11" s="14"/>
      <c r="G11" s="15"/>
      <c r="H11" s="8"/>
    </row>
    <row r="12" spans="1:8" ht="26.25" x14ac:dyDescent="0.4">
      <c r="A12" s="16"/>
      <c r="B12" s="16"/>
      <c r="C12" s="8"/>
      <c r="D12" s="9"/>
      <c r="E12" s="10"/>
      <c r="F12" s="14"/>
      <c r="G12" s="15"/>
      <c r="H12" s="8"/>
    </row>
    <row r="13" spans="1:8" ht="26.25" x14ac:dyDescent="0.4">
      <c r="A13" s="77" t="s">
        <v>2</v>
      </c>
      <c r="B13" s="77"/>
      <c r="C13" s="77"/>
      <c r="D13" s="77"/>
      <c r="E13" s="77"/>
      <c r="F13" s="77"/>
      <c r="G13" s="77"/>
      <c r="H13" s="77"/>
    </row>
    <row r="14" spans="1:8" ht="27" thickBot="1" x14ac:dyDescent="0.45">
      <c r="A14" s="78" t="s">
        <v>3</v>
      </c>
      <c r="B14" s="78"/>
      <c r="C14" s="78"/>
      <c r="D14" s="78"/>
      <c r="E14" s="78"/>
      <c r="F14" s="78"/>
      <c r="G14" s="78"/>
      <c r="H14" s="78"/>
    </row>
    <row r="15" spans="1:8" ht="90.75" thickBot="1" x14ac:dyDescent="0.3">
      <c r="A15" s="17" t="s">
        <v>4</v>
      </c>
      <c r="B15" s="79" t="s">
        <v>5</v>
      </c>
      <c r="C15" s="80"/>
      <c r="D15" s="17" t="s">
        <v>6</v>
      </c>
      <c r="E15" s="17" t="s">
        <v>7</v>
      </c>
      <c r="F15" s="18" t="s">
        <v>8</v>
      </c>
      <c r="G15" s="18" t="s">
        <v>9</v>
      </c>
      <c r="H15" s="17" t="s">
        <v>10</v>
      </c>
    </row>
    <row r="16" spans="1:8" ht="25.5" thickBot="1" x14ac:dyDescent="0.3">
      <c r="A16" s="19">
        <v>1</v>
      </c>
      <c r="B16" s="20" t="s">
        <v>11</v>
      </c>
      <c r="C16" s="20"/>
      <c r="D16" s="20"/>
      <c r="E16" s="20"/>
      <c r="F16" s="20"/>
      <c r="G16" s="21"/>
      <c r="H16" s="22">
        <f>SUM(G17:G23)</f>
        <v>0</v>
      </c>
    </row>
    <row r="17" spans="1:8" ht="21" x14ac:dyDescent="0.25">
      <c r="A17" s="23">
        <f>A16+0.01</f>
        <v>1.01</v>
      </c>
      <c r="B17" s="81" t="s">
        <v>12</v>
      </c>
      <c r="C17" s="62"/>
      <c r="D17" s="24">
        <v>410.5</v>
      </c>
      <c r="E17" s="25" t="s">
        <v>13</v>
      </c>
      <c r="F17" s="26"/>
      <c r="G17" s="27">
        <f>F17*D17</f>
        <v>0</v>
      </c>
      <c r="H17" s="28"/>
    </row>
    <row r="18" spans="1:8" ht="21" x14ac:dyDescent="0.25">
      <c r="A18" s="29">
        <f t="shared" ref="A18:A23" si="0">A17+0.01</f>
        <v>1.02</v>
      </c>
      <c r="B18" s="71" t="s">
        <v>14</v>
      </c>
      <c r="C18" s="72"/>
      <c r="D18" s="30">
        <v>158.51</v>
      </c>
      <c r="E18" s="31" t="s">
        <v>13</v>
      </c>
      <c r="F18" s="32"/>
      <c r="G18" s="33">
        <f>F18*D18</f>
        <v>0</v>
      </c>
      <c r="H18" s="28"/>
    </row>
    <row r="19" spans="1:8" ht="21" x14ac:dyDescent="0.25">
      <c r="A19" s="29">
        <f t="shared" si="0"/>
        <v>1.03</v>
      </c>
      <c r="B19" s="73" t="s">
        <v>15</v>
      </c>
      <c r="C19" s="71"/>
      <c r="D19" s="30">
        <v>1</v>
      </c>
      <c r="E19" s="31" t="s">
        <v>16</v>
      </c>
      <c r="F19" s="32"/>
      <c r="G19" s="33">
        <f t="shared" ref="G19:G21" si="1">F19*D19</f>
        <v>0</v>
      </c>
      <c r="H19" s="28"/>
    </row>
    <row r="20" spans="1:8" ht="21" x14ac:dyDescent="0.25">
      <c r="A20" s="29">
        <f t="shared" si="0"/>
        <v>1.04</v>
      </c>
      <c r="B20" s="73" t="s">
        <v>17</v>
      </c>
      <c r="C20" s="71"/>
      <c r="D20" s="30">
        <v>1</v>
      </c>
      <c r="E20" s="31" t="s">
        <v>16</v>
      </c>
      <c r="F20" s="32"/>
      <c r="G20" s="33">
        <f t="shared" si="1"/>
        <v>0</v>
      </c>
      <c r="H20" s="28"/>
    </row>
    <row r="21" spans="1:8" ht="62.25" customHeight="1" x14ac:dyDescent="0.25">
      <c r="A21" s="29">
        <f t="shared" si="0"/>
        <v>1.05</v>
      </c>
      <c r="B21" s="73" t="s">
        <v>18</v>
      </c>
      <c r="C21" s="71"/>
      <c r="D21" s="30">
        <v>15</v>
      </c>
      <c r="E21" s="31" t="s">
        <v>19</v>
      </c>
      <c r="F21" s="32"/>
      <c r="G21" s="33">
        <f t="shared" si="1"/>
        <v>0</v>
      </c>
      <c r="H21" s="28"/>
    </row>
    <row r="22" spans="1:8" ht="21" x14ac:dyDescent="0.25">
      <c r="A22" s="29">
        <f t="shared" si="0"/>
        <v>1.06</v>
      </c>
      <c r="B22" s="71" t="s">
        <v>20</v>
      </c>
      <c r="C22" s="72"/>
      <c r="D22" s="30">
        <v>1</v>
      </c>
      <c r="E22" s="31" t="s">
        <v>16</v>
      </c>
      <c r="F22" s="32"/>
      <c r="G22" s="33">
        <f>F22*D22</f>
        <v>0</v>
      </c>
      <c r="H22" s="28"/>
    </row>
    <row r="23" spans="1:8" ht="21.75" thickBot="1" x14ac:dyDescent="0.3">
      <c r="A23" s="34">
        <f t="shared" si="0"/>
        <v>1.07</v>
      </c>
      <c r="B23" s="65" t="s">
        <v>21</v>
      </c>
      <c r="C23" s="74"/>
      <c r="D23" s="35">
        <v>1</v>
      </c>
      <c r="E23" s="36" t="s">
        <v>16</v>
      </c>
      <c r="F23" s="37"/>
      <c r="G23" s="38">
        <f>F23*D23</f>
        <v>0</v>
      </c>
      <c r="H23" s="28"/>
    </row>
    <row r="25" spans="1:8" ht="15.75" thickBot="1" x14ac:dyDescent="0.3"/>
    <row r="26" spans="1:8" ht="25.5" thickBot="1" x14ac:dyDescent="0.3">
      <c r="A26" s="39">
        <v>2</v>
      </c>
      <c r="B26" s="40" t="s">
        <v>22</v>
      </c>
      <c r="C26" s="40"/>
      <c r="D26" s="40"/>
      <c r="E26" s="40"/>
      <c r="F26" s="40"/>
      <c r="G26" s="41"/>
      <c r="H26" s="22">
        <f>SUM(G27:G29)</f>
        <v>0</v>
      </c>
    </row>
    <row r="27" spans="1:8" ht="51.75" customHeight="1" x14ac:dyDescent="0.25">
      <c r="A27" s="42">
        <f>A26+0.01</f>
        <v>2.0099999999999998</v>
      </c>
      <c r="B27" s="62" t="s">
        <v>23</v>
      </c>
      <c r="C27" s="62"/>
      <c r="D27" s="24">
        <f>D17</f>
        <v>410.5</v>
      </c>
      <c r="E27" s="25" t="s">
        <v>13</v>
      </c>
      <c r="F27" s="26"/>
      <c r="G27" s="27">
        <f t="shared" ref="G27:G29" si="2">F27*D27</f>
        <v>0</v>
      </c>
      <c r="H27" s="28"/>
    </row>
    <row r="28" spans="1:8" ht="21" x14ac:dyDescent="0.25">
      <c r="A28" s="43">
        <f t="shared" ref="A28:A29" si="3">A27+0.01</f>
        <v>2.0199999999999996</v>
      </c>
      <c r="B28" s="63" t="s">
        <v>24</v>
      </c>
      <c r="C28" s="63"/>
      <c r="D28" s="44">
        <f>D18</f>
        <v>158.51</v>
      </c>
      <c r="E28" s="45" t="s">
        <v>13</v>
      </c>
      <c r="F28" s="46"/>
      <c r="G28" s="47">
        <f t="shared" si="2"/>
        <v>0</v>
      </c>
      <c r="H28" s="28"/>
    </row>
    <row r="29" spans="1:8" ht="42" customHeight="1" thickBot="1" x14ac:dyDescent="0.3">
      <c r="A29" s="48">
        <f t="shared" si="3"/>
        <v>2.0299999999999994</v>
      </c>
      <c r="B29" s="64" t="s">
        <v>25</v>
      </c>
      <c r="C29" s="65"/>
      <c r="D29" s="49">
        <v>70</v>
      </c>
      <c r="E29" s="50" t="s">
        <v>26</v>
      </c>
      <c r="F29" s="51"/>
      <c r="G29" s="52">
        <f t="shared" si="2"/>
        <v>0</v>
      </c>
      <c r="H29" s="28"/>
    </row>
    <row r="30" spans="1:8" x14ac:dyDescent="0.25">
      <c r="B30" s="53"/>
      <c r="C30" s="53"/>
    </row>
    <row r="31" spans="1:8" ht="15.75" thickBot="1" x14ac:dyDescent="0.3"/>
    <row r="32" spans="1:8" ht="23.25" thickBot="1" x14ac:dyDescent="0.4">
      <c r="A32" s="54"/>
      <c r="B32" s="55"/>
      <c r="C32" s="55"/>
      <c r="D32" s="55"/>
      <c r="E32" s="55"/>
      <c r="F32" s="66" t="s">
        <v>27</v>
      </c>
      <c r="G32" s="66"/>
      <c r="H32" s="56">
        <f>SUM(H16:H28)</f>
        <v>0</v>
      </c>
    </row>
    <row r="33" spans="1:8" ht="24.75" x14ac:dyDescent="0.35">
      <c r="A33" s="57"/>
      <c r="B33" s="57"/>
      <c r="C33" s="57"/>
      <c r="D33" s="57"/>
      <c r="E33" s="57"/>
      <c r="F33" s="67" t="s">
        <v>28</v>
      </c>
      <c r="G33" s="68"/>
      <c r="H33" s="58">
        <f>H32*0.18</f>
        <v>0</v>
      </c>
    </row>
    <row r="34" spans="1:8" ht="22.5" x14ac:dyDescent="0.35">
      <c r="A34" s="57"/>
      <c r="B34" s="57"/>
      <c r="C34" s="57"/>
      <c r="D34" s="57"/>
      <c r="E34" s="57"/>
      <c r="F34" s="69" t="s">
        <v>29</v>
      </c>
      <c r="G34" s="70"/>
      <c r="H34" s="59">
        <f>SUM(H32:H33)</f>
        <v>0</v>
      </c>
    </row>
    <row r="35" spans="1:8" ht="22.5" x14ac:dyDescent="0.35">
      <c r="A35" s="57"/>
      <c r="B35" s="57"/>
      <c r="C35" s="57"/>
      <c r="D35" s="57"/>
      <c r="E35" s="57"/>
      <c r="F35" s="60"/>
      <c r="G35" s="60"/>
      <c r="H35" s="60"/>
    </row>
    <row r="36" spans="1:8" ht="22.5" x14ac:dyDescent="0.35">
      <c r="A36" s="57"/>
      <c r="B36" s="57"/>
      <c r="C36" s="57"/>
      <c r="D36" s="57"/>
      <c r="E36" s="57"/>
      <c r="F36" s="61"/>
      <c r="G36" s="61"/>
      <c r="H36" s="61"/>
    </row>
    <row r="37" spans="1:8" ht="22.5" x14ac:dyDescent="0.35">
      <c r="A37" s="57"/>
      <c r="B37" s="57"/>
      <c r="C37" s="57"/>
      <c r="D37" s="57"/>
      <c r="E37" s="57"/>
      <c r="F37" s="61"/>
      <c r="G37" s="61"/>
      <c r="H37" s="61"/>
    </row>
  </sheetData>
  <mergeCells count="19">
    <mergeCell ref="B23:C23"/>
    <mergeCell ref="B6:H6"/>
    <mergeCell ref="G10:H10"/>
    <mergeCell ref="A13:H13"/>
    <mergeCell ref="A14:H14"/>
    <mergeCell ref="B15:C15"/>
    <mergeCell ref="B17:C17"/>
    <mergeCell ref="B18:C18"/>
    <mergeCell ref="B19:C19"/>
    <mergeCell ref="B20:C20"/>
    <mergeCell ref="B21:C21"/>
    <mergeCell ref="B22:C22"/>
    <mergeCell ref="F35:H37"/>
    <mergeCell ref="B27:C27"/>
    <mergeCell ref="B28:C28"/>
    <mergeCell ref="B29:C29"/>
    <mergeCell ref="F32:G32"/>
    <mergeCell ref="F33:G33"/>
    <mergeCell ref="F34:G3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Kimberley Nicole Martinez Naut</dc:creator>
  <cp:lastModifiedBy>Juan Francisco Felipe Moronta</cp:lastModifiedBy>
  <dcterms:created xsi:type="dcterms:W3CDTF">2026-08-25T19:42:20Z</dcterms:created>
  <dcterms:modified xsi:type="dcterms:W3CDTF">2026-09-17T00:41:50Z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2026-08-26T11:09:19Z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58a3ecda-30f4-4acb-b33b-52a2eb7b5467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