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500"/>
  </bookViews>
  <sheets>
    <sheet name="Hoja1" sheetId="1" r:id="rId1"/>
  </sheets>
  <definedNames>
    <definedName name="_xlnm.Print_Area" localSheetId="0">Hoja1!$A$1:$AA$14</definedName>
    <definedName name="_xlnm.Print_Titles" localSheetId="0">Hoja1!$6:$9</definedName>
  </definedNames>
  <calcPr calcId="144525"/>
</workbook>
</file>

<file path=xl/calcChain.xml><?xml version="1.0" encoding="utf-8"?>
<calcChain xmlns="http://schemas.openxmlformats.org/spreadsheetml/2006/main">
  <c r="T14" i="1" l="1"/>
  <c r="U14" i="1" s="1"/>
  <c r="L14" i="1"/>
  <c r="M14" i="1" s="1"/>
  <c r="T13" i="1"/>
  <c r="U13" i="1" s="1"/>
  <c r="L13" i="1"/>
  <c r="M13" i="1" s="1"/>
  <c r="T12" i="1"/>
  <c r="U12" i="1" s="1"/>
  <c r="L12" i="1"/>
  <c r="M12" i="1" s="1"/>
  <c r="T11" i="1"/>
  <c r="U11" i="1" s="1"/>
  <c r="L11" i="1"/>
  <c r="M11" i="1" s="1"/>
  <c r="T10" i="1"/>
  <c r="U10" i="1" s="1"/>
  <c r="L10" i="1"/>
  <c r="M10" i="1" s="1"/>
</calcChain>
</file>

<file path=xl/sharedStrings.xml><?xml version="1.0" encoding="utf-8"?>
<sst xmlns="http://schemas.openxmlformats.org/spreadsheetml/2006/main" count="117" uniqueCount="75">
  <si>
    <t>MATRIZ DE GESTIÓN DE RIESGO CONTRATACIÓN DE SERVICIOS ESPECIALIZADOS DE MANTENIMIENTO INTEGRAL, SUSTITUCIÓN Y REPARACIÓN (REPAIR SERVICE) DE LOS SIMULADORES DE RADAR Y TORRE DE CONTROL DE TRÁNSITO AÉREO DE LA ACADEMIA SUPERIOR DE CIENCIAS AERONÁUTICAS (ASCA) (IDAC-CCC-PEPU-2026-0007)</t>
  </si>
  <si>
    <t>IDENTIFICACIÓN DEL RIESGO</t>
  </si>
  <si>
    <t>N°</t>
  </si>
  <si>
    <t>Clase</t>
  </si>
  <si>
    <t>Fuente</t>
  </si>
  <si>
    <t>Etapas</t>
  </si>
  <si>
    <t>Tipo</t>
  </si>
  <si>
    <t>Factores de riesgo (descripción qué puede pasar y, como puede ocurrir)</t>
  </si>
  <si>
    <t>Efectos observables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</si>
  <si>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</si>
  <si>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</si>
  <si>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</si>
  <si>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</si>
  <si>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</si>
  <si>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</si>
  <si>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 tratamiento</t>
  </si>
  <si>
    <t>¿Afecta la ejecución del proceso de contratación?</t>
  </si>
  <si>
    <t>Persona responsable de implementar el tratamiento</t>
  </si>
  <si>
    <t>Fecha estimada en que se inicia el tratamiento</t>
  </si>
  <si>
    <t>Fecha estimada que se completa el tratamiento</t>
  </si>
  <si>
    <t>Monitoreo y revisión</t>
  </si>
  <si>
    <t>¿Cómo se realiza el monitoreo?</t>
  </si>
  <si>
    <t>¿Periodicidad?</t>
  </si>
  <si>
    <t>Específico</t>
  </si>
  <si>
    <t>Interno</t>
  </si>
  <si>
    <t>Raro</t>
  </si>
  <si>
    <t>Calificación cualitativa</t>
  </si>
  <si>
    <t>Sí</t>
  </si>
  <si>
    <t>Posible</t>
  </si>
  <si>
    <t>Externo</t>
  </si>
  <si>
    <t>Previo a firma</t>
  </si>
  <si>
    <t>Ejecución – Obsolescencia tecnológica del hardware</t>
  </si>
  <si>
    <t>Tecnológico</t>
  </si>
  <si>
    <t>Los componentes de hardware de los simuladores corresponden a generaciones tecnológicas distintas y, en parte, discontinuadas (tarjetas gráficas Nvidia GTX 750Ti/960/960Ti/1060, estaciones y servidores con Windows 10 Pro, entre otros, según el inventario de la Ficha Técnica), lo que puede dificultar su reemplazo por partes equivalentes o su reparación durante la vigencia del Contrato.</t>
  </si>
  <si>
    <t>Imposibilidad de sustituir componentes dañados por modelos equivalentes, degradación del desempeño gráfico/de simulación, o necesidad de migraciones tecnológicas no previstas en el alcance contratado.</t>
  </si>
  <si>
    <t>Adjudicatario / ASCA-DTIC</t>
  </si>
  <si>
    <t>Exigir contractualmente que el Adjudicatario garantice la disponibilidad de componentes equivalentes o superiores, un stock mínimo de repuestos críticos (TV, CPUs, fuentes, monitores táctiles, headsets, footswitch) y un plan de migración tecnológica progresiva, conforme al numeral 3.3 de la Ficha Técnica (sustitución de Station Computer, VDS y servidores de la Zona Sur).</t>
  </si>
  <si>
    <t>Supervisor del Contrato / ASCA</t>
  </si>
  <si>
    <t>Durante la vigencia del Contrato</t>
  </si>
  <si>
    <t>Verificación semestral del inventario de hardware, su vigencia tecnológica y el stock de repuestos críticos</t>
  </si>
  <si>
    <t>Semestral</t>
  </si>
  <si>
    <t>Ejecución – Actualización del software Artmacs</t>
  </si>
  <si>
    <t>Las nuevas versiones del software Artmacs (posteriores a la 7.4.791) liberadas por el fabricante Canadian Data Software (CDS) pueden ser incompatibles con el hardware o el sistema operativo (Windows 10 Pro) actualmente instalado en los cuatro (4) simuladores, o requerir cambios no contemplados en el alcance contratado.</t>
  </si>
  <si>
    <t>Fallas de funcionamiento o pérdida de funcionalidades tras una actualización, indisponibilidad temporal de los simuladores, o necesidad de actualizaciones de hardware no presupuestadas.</t>
  </si>
  <si>
    <t>Adjudicatario / ASCA-DGPV</t>
  </si>
  <si>
    <t>Exigir que el Adjudicatario realice pruebas de compatibilidad en un entorno controlado y presente un informe técnico de impacto antes de aplicar cada actualización de versión del software Artmacs en producción, con posibilidad de reversión (rollback) ante fallas.</t>
  </si>
  <si>
    <t>Supervisor del Contrato / ASCA-DGPV</t>
  </si>
  <si>
    <t>Cada actualización</t>
  </si>
  <si>
    <t>Revisión de informes técnicos de compatibilidad previos a cada actualización</t>
  </si>
  <si>
    <t>Por actualización</t>
  </si>
  <si>
    <t>Ejecución – Calibración y precisión de los simuladores</t>
  </si>
  <si>
    <t>Técnico / Calidad</t>
  </si>
  <si>
    <t>Desviaciones en la calibración de consolas, pantallas radar y posiciones de control de los simuladores, derivadas del uso intensivo o de mantenimientos no ejecutados conforme a los protocolos del fabricante, que afecten la fidelidad de los escenarios simulados respecto a las condiciones reales de control de tránsito aéreo.</t>
  </si>
  <si>
    <t>Formación de controladores de tránsito aéreo sobre representaciones radar o posiciones de control no fidedignas, con riesgo de afectar la calidad de la instrucción y su reconocimiento como Centro Regional de Excelencia OACI TRAINAIR PLUS.</t>
  </si>
  <si>
    <t>Incorporar pruebas funcionales de calibración y precisión posteriores a cada mantenimiento (conforme al numeral 4.1 de la Ficha Técnica), validadas mediante actas técnicas suscritas por la División de Gestión de Plataforma Virtual de ASCA.</t>
  </si>
  <si>
    <t>ASCA-DGPV / Supervisor del Contrato</t>
  </si>
  <si>
    <t>Cada mantenimiento</t>
  </si>
  <si>
    <t>Actas de calibración y pruebas funcionales por intervención</t>
  </si>
  <si>
    <t>Ejecución – Ciberseguridad de la plataforma</t>
  </si>
  <si>
    <t>Tecnológico / Seguridad de la Información</t>
  </si>
  <si>
    <t>Vulnerabilidades de ciberseguridad en el software Artmacs y en la infraestructura de red de los simuladores (switches, servidores y estaciones con Windows 10 Pro), ante la falta de actualizaciones de seguridad del sistema operativo y de controles de acceso específicos para equipos de instrucción aeronáutica.</t>
  </si>
  <si>
    <t>Acceso no autorizado, alteración de escenarios de entrenamiento o de bases de datos aeronáuticas, o indisponibilidad de los simuladores por incidentes de seguridad informática.</t>
  </si>
  <si>
    <t>Adjudicatario / DTIC-IDAC</t>
  </si>
  <si>
    <t>Exigir contractualmente la aplicación de parches de seguridad del sistema operativo y controles de acceso (segmentación de red, usuarios y contraseñas individuales), coordinados con la Dirección de Tecnologías de la Información y Comunicación (DTIC) del IDAC.</t>
  </si>
  <si>
    <t>DTIC / Adjudicatario</t>
  </si>
  <si>
    <t>Revisión periódica de parches de seguridad y controles de acceso</t>
  </si>
  <si>
    <t>Ejecución – Actualización de escenarios y bases de datos aeronáuticas</t>
  </si>
  <si>
    <t>Técnico / Operacional</t>
  </si>
  <si>
    <t>Desactualización de los escenarios 2D/3D y de las bases de datos operacionales de los simuladores respecto a cambios reales del espacio aéreo dominicano, nuevos aeropuertos, aeronaves o procedimientos ATS, no incorporados oportunamente por el Adjudicatario.</t>
  </si>
  <si>
    <t>Formación de controladores de tránsito aéreo sobre escenarios no representativos de las condiciones operacionales vigentes, afectando la pertinencia y calidad de la instrucción.</t>
  </si>
  <si>
    <t>ASCA-DGPV / Adjudicatario</t>
  </si>
  <si>
    <t>Establecer un cronograma conjunto de actualización de escenarios y bases de datos ante cada cambio relevante del espacio aéreo, aeropuertos o procedimientos, con plazos máximos de incorporación definidos en el Pliego de Condiciones.</t>
  </si>
  <si>
    <t>ASCA-DGPV</t>
  </si>
  <si>
    <t>Ante cada cambio</t>
  </si>
  <si>
    <t>Seguimiento de la actualización de escenarios y bases de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</si>
</sst>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</font>
    <font>
      <b/>
      <sz val="11"/>
      <color rgb="FFFFFFFF"/>
      <name val="Book Antiqua"/>
      <charset val="1"/>
    </font>
    <font>
      <sz val="11"/>
      <color rgb="FF000000"/>
      <name val="Book Antiqua"/>
      <charset val="1"/>
    </font>
    <font>
      <b/>
      <sz val="11"/>
      <color rgb="FF000000"/>
      <name val="Book Antiqua"/>
      <charset val="1"/>
    </font>
  </fonts>
  <fills count="3">
    <fill>
      <patternFill patternType="none"/>
    </fill>
    <fill>
      <patternFill patternType="gray125"/>
    </fill>
    <fill>
      <patternFill patternType="solid">
        <fgColor rgb="FF44546A"/>
        <bgColor rgb="FF333399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8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6" xfId="0" applyBorder="1"/>
    <xf numFmtId="0" fontId="1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5" xfId="0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4546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AA14"/>
  <sheetViews>
    <sheetView showGridLines="0" tabSelected="1" topLeftCell="A6" zoomScaleNormal="100" workbookViewId="0">
      <selection activeCell="I13" sqref="I13"/>
    </sheetView>
  </sheetViews>
  <sheetFormatPr baseColWidth="10" defaultColWidth="8.7109375" defaultRowHeight="15" x14ac:dyDescent="0.25"/>
  <cols>
    <col min="1" max="1" width="6" customWidth="1"/>
    <col min="2" max="2" width="11" customWidth="1"/>
    <col min="3" max="3" width="10" customWidth="1"/>
    <col min="4" max="4" width="18" customWidth="1"/>
    <col min="5" max="5" width="16.7109375" customWidth="1"/>
    <col min="6" max="6" width="30" customWidth="1"/>
    <col min="7" max="7" width="24" customWidth="1"/>
    <col min="8" max="8" width="13.140625" customWidth="1"/>
    <col min="9" max="9" width="8" customWidth="1"/>
    <col min="10" max="10" width="14.85546875" customWidth="1"/>
    <col min="11" max="11" width="8" customWidth="1"/>
    <col min="12" max="12" width="10" customWidth="1"/>
    <col min="13" max="13" width="12" customWidth="1"/>
    <col min="14" max="14" width="20.42578125" customWidth="1"/>
    <col min="15" max="15" width="30" customWidth="1"/>
    <col min="16" max="16" width="12.42578125" customWidth="1"/>
    <col min="17" max="17" width="8" customWidth="1"/>
    <col min="18" max="18" width="12.85546875" customWidth="1"/>
    <col min="19" max="19" width="8" customWidth="1"/>
    <col min="20" max="20" width="10" customWidth="1"/>
    <col min="21" max="21" width="12" customWidth="1"/>
    <col min="22" max="22" width="14" customWidth="1"/>
    <col min="23" max="23" width="18" customWidth="1"/>
    <col min="24" max="24" width="15.28515625" customWidth="1"/>
    <col min="25" max="25" width="16.7109375" customWidth="1"/>
    <col min="26" max="26" width="22" customWidth="1"/>
    <col min="27" max="27" width="14" customWidth="1"/>
  </cols>
  <sheetData>
    <row r="6" spans="1:27" ht="30" customHeight="1" x14ac:dyDescent="0.25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15" customHeight="1" x14ac:dyDescent="0.25">
      <c r="A7" s="6" t="s">
        <v>1</v>
      </c>
      <c r="B7" s="7"/>
      <c r="C7" s="7"/>
      <c r="D7" s="7"/>
      <c r="E7" s="7"/>
      <c r="F7" s="7"/>
      <c r="G7" s="7"/>
      <c r="H7" s="6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6"/>
      <c r="Y7" s="7"/>
      <c r="Z7" s="7"/>
      <c r="AA7" s="7"/>
    </row>
    <row r="8" spans="1:27" ht="49.5" customHeight="1" x14ac:dyDescent="0.25">
      <c r="A8" s="8" t="s">
        <v>2</v>
      </c>
      <c r="B8" s="8" t="s">
        <v>3</v>
      </c>
      <c r="C8" s="8" t="s">
        <v>4</v>
      </c>
      <c r="D8" s="8" t="s">
        <v>5</v>
      </c>
      <c r="E8" s="8" t="s">
        <v>6</v>
      </c>
      <c r="F8" s="8" t="s">
        <v>7</v>
      </c>
      <c r="G8" s="8" t="s">
        <v>8</v>
      </c>
      <c r="H8" s="10" t="s">
        <v>9</v>
      </c>
      <c r="I8" s="11"/>
      <c r="J8" s="10" t="s">
        <v>10</v>
      </c>
      <c r="K8" s="11"/>
      <c r="L8" s="8" t="s">
        <v>11</v>
      </c>
      <c r="M8" s="8" t="s">
        <v>12</v>
      </c>
      <c r="N8" s="8" t="s">
        <v>13</v>
      </c>
      <c r="O8" s="8" t="s">
        <v>14</v>
      </c>
      <c r="P8" s="6" t="s">
        <v>15</v>
      </c>
      <c r="Q8" s="7"/>
      <c r="R8" s="7"/>
      <c r="S8" s="7"/>
      <c r="T8" s="7"/>
      <c r="U8" s="7"/>
      <c r="V8" s="8" t="s">
        <v>16</v>
      </c>
      <c r="W8" s="8" t="s">
        <v>17</v>
      </c>
      <c r="X8" s="8" t="s">
        <v>18</v>
      </c>
      <c r="Y8" s="8" t="s">
        <v>19</v>
      </c>
      <c r="Z8" s="6" t="s">
        <v>20</v>
      </c>
      <c r="AA8" s="7"/>
    </row>
    <row r="9" spans="1:27" ht="68.25" customHeight="1" thickBot="1" x14ac:dyDescent="0.3">
      <c r="A9" s="9"/>
      <c r="B9" s="9"/>
      <c r="C9" s="9"/>
      <c r="D9" s="9"/>
      <c r="E9" s="9"/>
      <c r="F9" s="9"/>
      <c r="G9" s="9"/>
      <c r="H9" s="12"/>
      <c r="I9" s="13"/>
      <c r="J9" s="12"/>
      <c r="K9" s="13"/>
      <c r="L9" s="9"/>
      <c r="M9" s="9"/>
      <c r="N9" s="9"/>
      <c r="O9" s="9"/>
      <c r="P9" s="6" t="s">
        <v>9</v>
      </c>
      <c r="Q9" s="7"/>
      <c r="R9" s="6" t="s">
        <v>10</v>
      </c>
      <c r="S9" s="7"/>
      <c r="T9" s="1" t="s">
        <v>11</v>
      </c>
      <c r="U9" s="1" t="s">
        <v>12</v>
      </c>
      <c r="V9" s="9"/>
      <c r="W9" s="9"/>
      <c r="X9" s="9"/>
      <c r="Y9" s="9"/>
      <c r="Z9" s="1" t="s">
        <v>21</v>
      </c>
      <c r="AA9" s="1" t="s">
        <v>22</v>
      </c>
    </row>
    <row r="10" spans="1:27" ht="150" customHeight="1" thickBot="1" x14ac:dyDescent="0.3">
      <c r="A10" s="2">
        <v>1</v>
      </c>
      <c r="B10" s="3" t="s">
        <v>23</v>
      </c>
      <c r="C10" s="3" t="s">
        <v>29</v>
      </c>
      <c r="D10" s="3" t="s">
        <v>31</v>
      </c>
      <c r="E10" s="3" t="s">
        <v>32</v>
      </c>
      <c r="F10" s="4" t="s">
        <v>33</v>
      </c>
      <c r="G10" s="4" t="s">
        <v>34</v>
      </c>
      <c r="H10" s="3" t="s">
        <v>28</v>
      </c>
      <c r="I10" s="2">
        <v>3</v>
      </c>
      <c r="J10" s="3" t="s">
        <v>26</v>
      </c>
      <c r="K10" s="2">
        <v>4</v>
      </c>
      <c r="L10" s="2">
        <f t="shared" ref="L10:L14" si="0">I10*K10</f>
        <v>12</v>
      </c>
      <c r="M10" s="5" t="str">
        <f t="shared" ref="M10:M14" si="1">IF(L10&lt;=4,"Bajo",IF(L10&lt;=9,"Moderado",IF(L10&lt;=16,"Alto","Extremo")))</f>
        <v>Alto</v>
      </c>
      <c r="N10" s="3" t="s">
        <v>35</v>
      </c>
      <c r="O10" s="4" t="s">
        <v>36</v>
      </c>
      <c r="P10" s="3" t="s">
        <v>25</v>
      </c>
      <c r="Q10" s="2">
        <v>1</v>
      </c>
      <c r="R10" s="3" t="s">
        <v>26</v>
      </c>
      <c r="S10" s="2">
        <v>2</v>
      </c>
      <c r="T10" s="2">
        <f t="shared" ref="T10:T14" si="2">Q10*S10</f>
        <v>2</v>
      </c>
      <c r="U10" s="5" t="str">
        <f t="shared" ref="U10:U14" si="3">""&amp;IF(T10&lt;=4,"Bajo",IF(T10&lt;=9,"Moderado",IF(T10&lt;=16,"Alto","Extremo")))</f>
        <v>Bajo</v>
      </c>
      <c r="V10" s="2" t="s">
        <v>27</v>
      </c>
      <c r="W10" s="3" t="s">
        <v>37</v>
      </c>
      <c r="X10" s="3" t="s">
        <v>30</v>
      </c>
      <c r="Y10" s="3" t="s">
        <v>38</v>
      </c>
      <c r="Z10" s="4" t="s">
        <v>39</v>
      </c>
      <c r="AA10" s="3" t="s">
        <v>40</v>
      </c>
    </row>
    <row r="11" spans="1:27" ht="165" customHeight="1" x14ac:dyDescent="0.25">
      <c r="A11" s="2">
        <v>2</v>
      </c>
      <c r="B11" s="3" t="s">
        <v>23</v>
      </c>
      <c r="C11" s="3" t="s">
        <v>29</v>
      </c>
      <c r="D11" s="3" t="s">
        <v>41</v>
      </c>
      <c r="E11" s="3" t="s">
        <v>32</v>
      </c>
      <c r="F11" s="4" t="s">
        <v>42</v>
      </c>
      <c r="G11" s="4" t="s">
        <v>43</v>
      </c>
      <c r="H11" s="3" t="s">
        <v>28</v>
      </c>
      <c r="I11" s="2">
        <v>3</v>
      </c>
      <c r="J11" s="3" t="s">
        <v>26</v>
      </c>
      <c r="K11" s="2">
        <v>4</v>
      </c>
      <c r="L11" s="2">
        <f t="shared" si="0"/>
        <v>12</v>
      </c>
      <c r="M11" s="5" t="str">
        <f t="shared" si="1"/>
        <v>Alto</v>
      </c>
      <c r="N11" s="3" t="s">
        <v>44</v>
      </c>
      <c r="O11" s="4" t="s">
        <v>45</v>
      </c>
      <c r="P11" s="3" t="s">
        <v>25</v>
      </c>
      <c r="Q11" s="2">
        <v>1</v>
      </c>
      <c r="R11" s="3" t="s">
        <v>26</v>
      </c>
      <c r="S11" s="2">
        <v>2</v>
      </c>
      <c r="T11" s="2">
        <f t="shared" si="2"/>
        <v>2</v>
      </c>
      <c r="U11" s="5" t="str">
        <f t="shared" si="3"/>
        <v>Bajo</v>
      </c>
      <c r="V11" s="2" t="s">
        <v>27</v>
      </c>
      <c r="W11" s="3" t="s">
        <v>46</v>
      </c>
      <c r="X11" s="3" t="s">
        <v>47</v>
      </c>
      <c r="Y11" s="3" t="s">
        <v>38</v>
      </c>
      <c r="Z11" s="4" t="s">
        <v>48</v>
      </c>
      <c r="AA11" s="3" t="s">
        <v>49</v>
      </c>
    </row>
    <row r="12" spans="1:27" ht="150" customHeight="1" x14ac:dyDescent="0.25">
      <c r="A12" s="2">
        <v>3</v>
      </c>
      <c r="B12" s="3" t="s">
        <v>23</v>
      </c>
      <c r="C12" s="3" t="s">
        <v>24</v>
      </c>
      <c r="D12" s="3" t="s">
        <v>50</v>
      </c>
      <c r="E12" s="3" t="s">
        <v>51</v>
      </c>
      <c r="F12" s="4" t="s">
        <v>52</v>
      </c>
      <c r="G12" s="4" t="s">
        <v>53</v>
      </c>
      <c r="H12" s="3" t="s">
        <v>28</v>
      </c>
      <c r="I12" s="2">
        <v>3</v>
      </c>
      <c r="J12" s="3" t="s">
        <v>26</v>
      </c>
      <c r="K12" s="2">
        <v>4</v>
      </c>
      <c r="L12" s="2">
        <f t="shared" si="0"/>
        <v>12</v>
      </c>
      <c r="M12" s="5" t="str">
        <f t="shared" si="1"/>
        <v>Alto</v>
      </c>
      <c r="N12" s="3" t="s">
        <v>44</v>
      </c>
      <c r="O12" s="4" t="s">
        <v>54</v>
      </c>
      <c r="P12" s="3" t="s">
        <v>25</v>
      </c>
      <c r="Q12" s="2">
        <v>1</v>
      </c>
      <c r="R12" s="3" t="s">
        <v>26</v>
      </c>
      <c r="S12" s="2">
        <v>2</v>
      </c>
      <c r="T12" s="2">
        <f t="shared" si="2"/>
        <v>2</v>
      </c>
      <c r="U12" s="5" t="str">
        <f t="shared" si="3"/>
        <v>Bajo</v>
      </c>
      <c r="V12" s="2" t="s">
        <v>27</v>
      </c>
      <c r="W12" s="3" t="s">
        <v>55</v>
      </c>
      <c r="X12" s="3" t="s">
        <v>56</v>
      </c>
      <c r="Y12" s="3" t="s">
        <v>38</v>
      </c>
      <c r="Z12" s="4" t="s">
        <v>57</v>
      </c>
      <c r="AA12" s="3" t="s">
        <v>56</v>
      </c>
    </row>
    <row r="13" spans="1:27" ht="165" customHeight="1" x14ac:dyDescent="0.25">
      <c r="A13" s="2">
        <v>4</v>
      </c>
      <c r="B13" s="3" t="s">
        <v>23</v>
      </c>
      <c r="C13" s="3" t="s">
        <v>29</v>
      </c>
      <c r="D13" s="3" t="s">
        <v>58</v>
      </c>
      <c r="E13" s="3" t="s">
        <v>59</v>
      </c>
      <c r="F13" s="4" t="s">
        <v>60</v>
      </c>
      <c r="G13" s="4" t="s">
        <v>61</v>
      </c>
      <c r="H13" s="3" t="s">
        <v>28</v>
      </c>
      <c r="I13" s="2">
        <v>3</v>
      </c>
      <c r="J13" s="3" t="s">
        <v>26</v>
      </c>
      <c r="K13" s="2">
        <v>4</v>
      </c>
      <c r="L13" s="2">
        <f t="shared" si="0"/>
        <v>12</v>
      </c>
      <c r="M13" s="5" t="str">
        <f t="shared" si="1"/>
        <v>Alto</v>
      </c>
      <c r="N13" s="3" t="s">
        <v>62</v>
      </c>
      <c r="O13" s="4" t="s">
        <v>63</v>
      </c>
      <c r="P13" s="3" t="s">
        <v>25</v>
      </c>
      <c r="Q13" s="2">
        <v>1</v>
      </c>
      <c r="R13" s="3" t="s">
        <v>26</v>
      </c>
      <c r="S13" s="2">
        <v>2</v>
      </c>
      <c r="T13" s="2">
        <f t="shared" si="2"/>
        <v>2</v>
      </c>
      <c r="U13" s="5" t="str">
        <f t="shared" si="3"/>
        <v>Bajo</v>
      </c>
      <c r="V13" s="2" t="s">
        <v>27</v>
      </c>
      <c r="W13" s="3" t="s">
        <v>64</v>
      </c>
      <c r="X13" s="3" t="s">
        <v>30</v>
      </c>
      <c r="Y13" s="3" t="s">
        <v>38</v>
      </c>
      <c r="Z13" s="4" t="s">
        <v>65</v>
      </c>
      <c r="AA13" s="3" t="s">
        <v>40</v>
      </c>
    </row>
    <row r="14" spans="1:27" ht="150" customHeight="1" x14ac:dyDescent="0.25">
      <c r="A14" s="2">
        <v>5</v>
      </c>
      <c r="B14" s="3" t="s">
        <v>23</v>
      </c>
      <c r="C14" s="3" t="s">
        <v>29</v>
      </c>
      <c r="D14" s="3" t="s">
        <v>66</v>
      </c>
      <c r="E14" s="3" t="s">
        <v>67</v>
      </c>
      <c r="F14" s="4" t="s">
        <v>68</v>
      </c>
      <c r="G14" s="4" t="s">
        <v>69</v>
      </c>
      <c r="H14" s="3" t="s">
        <v>28</v>
      </c>
      <c r="I14" s="2">
        <v>3</v>
      </c>
      <c r="J14" s="3" t="s">
        <v>26</v>
      </c>
      <c r="K14" s="2">
        <v>3</v>
      </c>
      <c r="L14" s="2">
        <f t="shared" si="0"/>
        <v>9</v>
      </c>
      <c r="M14" s="5" t="str">
        <f t="shared" si="1"/>
        <v>Moderado</v>
      </c>
      <c r="N14" s="3" t="s">
        <v>70</v>
      </c>
      <c r="O14" s="4" t="s">
        <v>71</v>
      </c>
      <c r="P14" s="3" t="s">
        <v>25</v>
      </c>
      <c r="Q14" s="2">
        <v>1</v>
      </c>
      <c r="R14" s="3" t="s">
        <v>26</v>
      </c>
      <c r="S14" s="2">
        <v>2</v>
      </c>
      <c r="T14" s="2">
        <f t="shared" si="2"/>
        <v>2</v>
      </c>
      <c r="U14" s="5" t="str">
        <f t="shared" si="3"/>
        <v>Bajo</v>
      </c>
      <c r="V14" s="2" t="s">
        <v>27</v>
      </c>
      <c r="W14" s="3" t="s">
        <v>72</v>
      </c>
      <c r="X14" s="3" t="s">
        <v>73</v>
      </c>
      <c r="Y14" s="3" t="s">
        <v>38</v>
      </c>
      <c r="Z14" s="4" t="s">
        <v>74</v>
      </c>
      <c r="AA14" s="3" t="s">
        <v>40</v>
      </c>
    </row>
  </sheetData>
  <mergeCells count="25">
    <mergeCell ref="O8:O9"/>
    <mergeCell ref="D8:D9"/>
    <mergeCell ref="X7:AA7"/>
    <mergeCell ref="A7:G7"/>
    <mergeCell ref="Y8:Y9"/>
    <mergeCell ref="V8:V9"/>
    <mergeCell ref="X8:X9"/>
    <mergeCell ref="R9:S9"/>
    <mergeCell ref="H7:W7"/>
    <mergeCell ref="A6:AA6"/>
    <mergeCell ref="P8:U8"/>
    <mergeCell ref="E8:E9"/>
    <mergeCell ref="G8:G9"/>
    <mergeCell ref="B8:B9"/>
    <mergeCell ref="P9:Q9"/>
    <mergeCell ref="F8:F9"/>
    <mergeCell ref="L8:L9"/>
    <mergeCell ref="N8:N9"/>
    <mergeCell ref="H8:I9"/>
    <mergeCell ref="J8:K9"/>
    <mergeCell ref="A8:A9"/>
    <mergeCell ref="Z8:AA8"/>
    <mergeCell ref="C8:C9"/>
    <mergeCell ref="W8:W9"/>
    <mergeCell ref="M8:M9"/>
  </mergeCells>
  <pageMargins left="0.3" right="0.3" top="0.4" bottom="0.4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Kairy Yokasta Placido Artiles</cp:lastModifiedBy>
  <cp:revision>0</cp:revision>
  <dcterms:created xsi:type="dcterms:W3CDTF">2026-08-25T17:49:06Z</dcterms:created>
  <dcterms:modified xsi:type="dcterms:W3CDTF">2026-09-03T13:55:55Z</dcterms:modified>
  <dc:language>en-US</dc:language>
</cp:coreProperties>
</file>