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atos de Aniris\Alcaldia Aniris\Escritorio\Aceras y Contenes 18 millones\PDF 18 MILLONES\"/>
    </mc:Choice>
  </mc:AlternateContent>
  <xr:revisionPtr revIDLastSave="0" documentId="8_{A1CB5EAB-C519-476C-AFA2-BD361BF827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5" i="1" l="1"/>
  <c r="A44" i="1" l="1"/>
  <c r="F25" i="1"/>
  <c r="F36" i="1" l="1"/>
  <c r="F39" i="1" l="1"/>
  <c r="F38" i="1"/>
  <c r="A36" i="1"/>
  <c r="A37" i="1" s="1"/>
  <c r="A38" i="1" s="1"/>
  <c r="A39" i="1" s="1"/>
  <c r="F32" i="1"/>
  <c r="F31" i="1"/>
  <c r="F30" i="1"/>
  <c r="F29" i="1"/>
  <c r="A29" i="1"/>
  <c r="A30" i="1" s="1"/>
  <c r="A31" i="1" s="1"/>
  <c r="A32" i="1" s="1"/>
  <c r="F26" i="1"/>
  <c r="A25" i="1"/>
  <c r="F33" i="1" l="1"/>
  <c r="F37" i="1"/>
  <c r="F40" i="1" s="1"/>
  <c r="F48" i="1" l="1"/>
  <c r="F58" i="1" s="1"/>
  <c r="F56" i="1" l="1"/>
  <c r="F52" i="1"/>
  <c r="F55" i="1"/>
  <c r="F51" i="1"/>
  <c r="F59" i="1" s="1"/>
  <c r="F53" i="1"/>
  <c r="F54" i="1"/>
  <c r="F61" i="1" l="1"/>
  <c r="F63" i="1" s="1"/>
</calcChain>
</file>

<file path=xl/sharedStrings.xml><?xml version="1.0" encoding="utf-8"?>
<sst xmlns="http://schemas.openxmlformats.org/spreadsheetml/2006/main" count="65" uniqueCount="51">
  <si>
    <t>I.-</t>
  </si>
  <si>
    <t>NO</t>
  </si>
  <si>
    <t>PARTIDAS</t>
  </si>
  <si>
    <t>CANT.</t>
  </si>
  <si>
    <t>UNIDAD</t>
  </si>
  <si>
    <t>PU</t>
  </si>
  <si>
    <t>IMPORTE</t>
  </si>
  <si>
    <t>A.-</t>
  </si>
  <si>
    <t>Replanteo topografico</t>
  </si>
  <si>
    <t>M2</t>
  </si>
  <si>
    <t xml:space="preserve">SUB-TOTAL </t>
  </si>
  <si>
    <t>Excavación en Material No Clasificado Manual</t>
  </si>
  <si>
    <t>M3</t>
  </si>
  <si>
    <t>ml</t>
  </si>
  <si>
    <t>Demolicion de contenes</t>
  </si>
  <si>
    <t xml:space="preserve">Bote de Material </t>
  </si>
  <si>
    <t>m3</t>
  </si>
  <si>
    <t xml:space="preserve"> Limpieza Final y Bote </t>
  </si>
  <si>
    <t>TOTAL COSTOS DIRECTOS</t>
  </si>
  <si>
    <t>II.-</t>
  </si>
  <si>
    <t>COSTOS INDIRECTOS</t>
  </si>
  <si>
    <t>Dirección técnica y responsabilidad</t>
  </si>
  <si>
    <t>%</t>
  </si>
  <si>
    <t>Gastos administrativos</t>
  </si>
  <si>
    <t>Seguros y Fianzas</t>
  </si>
  <si>
    <t>Fondo de Pensión y Jubilación</t>
  </si>
  <si>
    <t>Supervisión y Fiscalización</t>
  </si>
  <si>
    <t>Imprevisto</t>
  </si>
  <si>
    <t>Letreros</t>
  </si>
  <si>
    <t>PA</t>
  </si>
  <si>
    <t>CODIA</t>
  </si>
  <si>
    <t xml:space="preserve">Impuesto </t>
  </si>
  <si>
    <t>TOTAL COSTOS INDIRECTOS</t>
  </si>
  <si>
    <t xml:space="preserve">TOTAL GENERAL </t>
  </si>
  <si>
    <t xml:space="preserve">Contén de 0.35cm Hormigón vaciado en sitio (Horm. Simple Ind.  180 kg/cm2)  </t>
  </si>
  <si>
    <t>Hormigon Aceras y Contenes</t>
  </si>
  <si>
    <t>Movimientos de Tierra</t>
  </si>
  <si>
    <t>Replanteo</t>
  </si>
  <si>
    <t xml:space="preserve">Trabajos Preliminares </t>
  </si>
  <si>
    <t>Costos Directos</t>
  </si>
  <si>
    <t>Ud</t>
  </si>
  <si>
    <t>Ing. Ruben Dario Rivera Ortiz</t>
  </si>
  <si>
    <t>Director de Servicios y Obras Municipales</t>
  </si>
  <si>
    <t>Aceras hormigon 180kg/cm2</t>
  </si>
  <si>
    <t>Preparacion del área despues de remoción, antes de completar el relleno</t>
  </si>
  <si>
    <t>Relleno, Suministro, Colocación y Acarreo Material de Relleno Bajo Aceras y Contenes</t>
  </si>
  <si>
    <t>P. A</t>
  </si>
  <si>
    <t>Construccion de Imbornal</t>
  </si>
  <si>
    <t>Construccion de Imbornal con dimensiones de 3 x 2 x 1.5</t>
  </si>
  <si>
    <r>
      <t xml:space="preserve">UBICACIÓN: </t>
    </r>
    <r>
      <rPr>
        <sz val="16"/>
        <rFont val="Arial"/>
        <family val="2"/>
      </rPr>
      <t>Calle Joaquin Balaguer proximo a la puerta Santa Fe (Ambos lados de la Calle)</t>
    </r>
  </si>
  <si>
    <t>CONSTRUCCION DE IMBORNALES, ACERAS Y CONTENES - 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</si>
</sst>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[$RD$-1C0A]#,##0.00"/>
    <numFmt numFmtId="165" formatCode="&quot;$&quot;#,##0.00"/>
    <numFmt numFmtId="166" formatCode="0.0%"/>
    <numFmt numFmtId="167" formatCode="_-[$$-1C0A]* #,##0.00_ ;_-[$$-1C0A]* \-#,##0.00\ ;_-[$$-1C0A]* &quot;-&quot;??_ ;_-@_ "/>
    <numFmt numFmtId="168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color indexed="8"/>
      <name val="Arial"/>
      <family val="2"/>
    </font>
    <font>
      <b/>
      <sz val="16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b/>
      <sz val="10"/>
      <color theme="1"/>
      <name val="Arial"/>
      <family val="2"/>
    </font>
    <font>
      <b/>
      <sz val="10"/>
      <color indexed="56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indexed="30"/>
      <name val="Arial"/>
      <family val="2"/>
    </font>
    <font>
      <b/>
      <sz val="10"/>
      <color theme="3" tint="-0.249977111117893"/>
      <name val="Arial"/>
      <family val="2"/>
    </font>
    <font>
      <i/>
      <sz val="11"/>
      <color theme="1"/>
      <name val="Arial"/>
      <family val="2"/>
    </font>
    <font>
      <b/>
      <sz val="11"/>
      <color indexed="64"/>
      <name val="Arial"/>
      <family val="2"/>
    </font>
    <font>
      <b/>
      <sz val="11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22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7" fillId="0" borderId="0"/>
  </cellStyleXfs>
  <cellXfs count="88">
    <xf numFmtId="0" fontId="0" fillId="0" borderId="0" xfId="0"/>
    <xf numFmtId="0" fontId="2" fillId="0" borderId="7" xfId="0" applyFont="1" applyBorder="1" applyAlignment="1">
      <alignment vertical="center" wrapText="1"/>
    </xf>
    <xf numFmtId="2" fontId="3" fillId="2" borderId="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2" fontId="3" fillId="2" borderId="12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/>
    </xf>
    <xf numFmtId="167" fontId="6" fillId="0" borderId="0" xfId="0" applyNumberFormat="1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/>
    <xf numFmtId="0" fontId="14" fillId="4" borderId="2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2" fontId="13" fillId="0" borderId="7" xfId="0" applyNumberFormat="1" applyFont="1" applyBorder="1" applyAlignment="1">
      <alignment vertical="top"/>
    </xf>
    <xf numFmtId="0" fontId="13" fillId="0" borderId="7" xfId="0" applyFont="1" applyBorder="1" applyAlignment="1">
      <alignment horizontal="center"/>
    </xf>
    <xf numFmtId="164" fontId="13" fillId="0" borderId="7" xfId="0" applyNumberFormat="1" applyFont="1" applyBorder="1" applyAlignment="1">
      <alignment horizontal="center"/>
    </xf>
    <xf numFmtId="165" fontId="12" fillId="0" borderId="7" xfId="0" applyNumberFormat="1" applyFont="1" applyBorder="1" applyAlignment="1">
      <alignment horizontal="center"/>
    </xf>
    <xf numFmtId="0" fontId="15" fillId="0" borderId="6" xfId="0" applyFont="1" applyBorder="1" applyAlignment="1">
      <alignment horizontal="right"/>
    </xf>
    <xf numFmtId="0" fontId="15" fillId="0" borderId="0" xfId="0" applyFont="1"/>
    <xf numFmtId="164" fontId="14" fillId="0" borderId="11" xfId="0" applyNumberFormat="1" applyFont="1" applyBorder="1" applyAlignment="1">
      <alignment horizontal="center"/>
    </xf>
    <xf numFmtId="0" fontId="12" fillId="0" borderId="0" xfId="0" applyFont="1"/>
    <xf numFmtId="0" fontId="16" fillId="0" borderId="0" xfId="0" applyFont="1" applyAlignment="1">
      <alignment horizontal="left"/>
    </xf>
    <xf numFmtId="0" fontId="8" fillId="2" borderId="0" xfId="0" applyFont="1" applyFill="1"/>
    <xf numFmtId="164" fontId="13" fillId="0" borderId="0" xfId="0" applyNumberFormat="1" applyFont="1" applyAlignment="1">
      <alignment horizontal="center"/>
    </xf>
    <xf numFmtId="49" fontId="8" fillId="2" borderId="12" xfId="0" applyNumberFormat="1" applyFont="1" applyFill="1" applyBorder="1" applyAlignment="1">
      <alignment horizontal="center"/>
    </xf>
    <xf numFmtId="2" fontId="13" fillId="0" borderId="7" xfId="0" applyNumberFormat="1" applyFont="1" applyBorder="1" applyAlignment="1">
      <alignment vertical="center"/>
    </xf>
    <xf numFmtId="49" fontId="8" fillId="2" borderId="13" xfId="0" applyNumberFormat="1" applyFont="1" applyFill="1" applyBorder="1" applyAlignment="1">
      <alignment horizontal="center"/>
    </xf>
    <xf numFmtId="2" fontId="13" fillId="0" borderId="6" xfId="0" applyNumberFormat="1" applyFont="1" applyBorder="1" applyAlignment="1">
      <alignment vertical="top"/>
    </xf>
    <xf numFmtId="0" fontId="13" fillId="0" borderId="0" xfId="0" applyFont="1" applyAlignment="1">
      <alignment vertical="justify"/>
    </xf>
    <xf numFmtId="4" fontId="13" fillId="0" borderId="0" xfId="0" applyNumberFormat="1" applyFont="1" applyAlignment="1">
      <alignment horizontal="center"/>
    </xf>
    <xf numFmtId="164" fontId="14" fillId="0" borderId="3" xfId="0" applyNumberFormat="1" applyFont="1" applyBorder="1" applyAlignment="1">
      <alignment horizontal="center"/>
    </xf>
    <xf numFmtId="0" fontId="8" fillId="0" borderId="0" xfId="0" applyFont="1"/>
    <xf numFmtId="0" fontId="14" fillId="0" borderId="0" xfId="0" applyFont="1" applyAlignment="1">
      <alignment horizontal="left"/>
    </xf>
    <xf numFmtId="164" fontId="14" fillId="0" borderId="0" xfId="0" applyNumberFormat="1" applyFont="1" applyAlignment="1">
      <alignment horizontal="center"/>
    </xf>
    <xf numFmtId="165" fontId="13" fillId="0" borderId="7" xfId="0" applyNumberFormat="1" applyFont="1" applyBorder="1" applyAlignment="1">
      <alignment horizontal="center"/>
    </xf>
    <xf numFmtId="0" fontId="11" fillId="0" borderId="14" xfId="0" applyFont="1" applyBorder="1"/>
    <xf numFmtId="0" fontId="14" fillId="0" borderId="15" xfId="0" applyFont="1" applyBorder="1" applyAlignment="1">
      <alignment horizontal="left"/>
    </xf>
    <xf numFmtId="0" fontId="13" fillId="0" borderId="15" xfId="0" applyFont="1" applyBorder="1"/>
    <xf numFmtId="0" fontId="17" fillId="0" borderId="15" xfId="0" applyFont="1" applyBorder="1" applyAlignment="1">
      <alignment horizontal="center"/>
    </xf>
    <xf numFmtId="164" fontId="17" fillId="0" borderId="15" xfId="0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9" fillId="0" borderId="16" xfId="0" applyFont="1" applyBorder="1" applyAlignment="1">
      <alignment horizontal="right"/>
    </xf>
    <xf numFmtId="0" fontId="9" fillId="0" borderId="17" xfId="0" applyFont="1" applyBorder="1"/>
    <xf numFmtId="0" fontId="11" fillId="0" borderId="17" xfId="0" applyFont="1" applyBorder="1" applyAlignment="1">
      <alignment horizontal="center"/>
    </xf>
    <xf numFmtId="164" fontId="11" fillId="0" borderId="17" xfId="0" applyNumberFormat="1" applyFont="1" applyBorder="1" applyAlignment="1">
      <alignment horizontal="center"/>
    </xf>
    <xf numFmtId="2" fontId="13" fillId="0" borderId="7" xfId="0" applyNumberFormat="1" applyFont="1" applyBorder="1"/>
    <xf numFmtId="0" fontId="13" fillId="0" borderId="7" xfId="0" applyFont="1" applyBorder="1"/>
    <xf numFmtId="9" fontId="13" fillId="0" borderId="7" xfId="2" applyFont="1" applyBorder="1" applyAlignment="1">
      <alignment horizontal="center"/>
    </xf>
    <xf numFmtId="164" fontId="18" fillId="0" borderId="7" xfId="0" applyNumberFormat="1" applyFont="1" applyBorder="1" applyAlignment="1">
      <alignment horizontal="center"/>
    </xf>
    <xf numFmtId="166" fontId="13" fillId="0" borderId="7" xfId="2" applyNumberFormat="1" applyFont="1" applyBorder="1" applyAlignment="1">
      <alignment horizontal="center"/>
    </xf>
    <xf numFmtId="0" fontId="18" fillId="0" borderId="6" xfId="0" applyFont="1" applyBorder="1"/>
    <xf numFmtId="0" fontId="18" fillId="0" borderId="0" xfId="0" applyFont="1"/>
    <xf numFmtId="0" fontId="18" fillId="0" borderId="14" xfId="0" applyFont="1" applyBorder="1"/>
    <xf numFmtId="0" fontId="12" fillId="0" borderId="15" xfId="0" applyFont="1" applyBorder="1"/>
    <xf numFmtId="0" fontId="11" fillId="0" borderId="15" xfId="0" applyFont="1" applyBorder="1" applyAlignment="1">
      <alignment horizontal="center"/>
    </xf>
    <xf numFmtId="164" fontId="11" fillId="0" borderId="15" xfId="0" applyNumberFormat="1" applyFont="1" applyBorder="1" applyAlignment="1">
      <alignment horizontal="center"/>
    </xf>
    <xf numFmtId="0" fontId="18" fillId="3" borderId="14" xfId="0" applyFont="1" applyFill="1" applyBorder="1"/>
    <xf numFmtId="0" fontId="9" fillId="3" borderId="15" xfId="0" applyFont="1" applyFill="1" applyBorder="1"/>
    <xf numFmtId="0" fontId="17" fillId="3" borderId="15" xfId="0" applyFont="1" applyFill="1" applyBorder="1" applyAlignment="1">
      <alignment horizontal="center"/>
    </xf>
    <xf numFmtId="164" fontId="17" fillId="3" borderId="15" xfId="0" applyNumberFormat="1" applyFont="1" applyFill="1" applyBorder="1" applyAlignment="1">
      <alignment horizontal="center"/>
    </xf>
    <xf numFmtId="164" fontId="14" fillId="3" borderId="15" xfId="0" applyNumberFormat="1" applyFont="1" applyFill="1" applyBorder="1" applyAlignment="1">
      <alignment horizontal="center"/>
    </xf>
    <xf numFmtId="0" fontId="18" fillId="0" borderId="4" xfId="0" applyFont="1" applyBorder="1"/>
    <xf numFmtId="0" fontId="13" fillId="0" borderId="5" xfId="0" applyFont="1" applyBorder="1"/>
    <xf numFmtId="0" fontId="13" fillId="0" borderId="5" xfId="0" applyFont="1" applyBorder="1" applyAlignment="1">
      <alignment horizontal="center"/>
    </xf>
    <xf numFmtId="164" fontId="13" fillId="0" borderId="5" xfId="0" applyNumberFormat="1" applyFont="1" applyBorder="1" applyAlignment="1">
      <alignment horizontal="center"/>
    </xf>
    <xf numFmtId="164" fontId="19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2" fontId="3" fillId="2" borderId="9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0" fontId="13" fillId="0" borderId="7" xfId="1" applyNumberFormat="1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21" fillId="0" borderId="8" xfId="0" applyFont="1" applyBorder="1"/>
    <xf numFmtId="2" fontId="21" fillId="0" borderId="8" xfId="0" applyNumberFormat="1" applyFont="1" applyBorder="1"/>
    <xf numFmtId="2" fontId="22" fillId="0" borderId="7" xfId="0" applyNumberFormat="1" applyFont="1" applyBorder="1"/>
    <xf numFmtId="0" fontId="21" fillId="0" borderId="7" xfId="0" applyFont="1" applyBorder="1"/>
    <xf numFmtId="0" fontId="9" fillId="0" borderId="6" xfId="0" applyFont="1" applyBorder="1" applyAlignment="1">
      <alignment horizontal="right"/>
    </xf>
    <xf numFmtId="0" fontId="9" fillId="0" borderId="0" xfId="0" applyFont="1"/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14" fontId="8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5">
    <cellStyle name="Millares" xfId="1" builtinId="3"/>
    <cellStyle name="Millares 6" xfId="3" xr:uid="{00000000-0005-0000-0000-000001000000}"/>
    <cellStyle name="Normal" xfId="0" builtinId="0"/>
    <cellStyle name="Normal 2 3" xfId="4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1428750</xdr:colOff>
      <xdr:row>9</xdr:row>
      <xdr:rowOff>180974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83" t="3627" r="1006"/>
        <a:stretch/>
      </xdr:blipFill>
      <xdr:spPr>
        <a:xfrm>
          <a:off x="0" y="0"/>
          <a:ext cx="11134725" cy="189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4:G70"/>
  <sheetViews>
    <sheetView tabSelected="1" workbookViewId="0">
      <selection activeCell="A78" sqref="A78"/>
    </sheetView>
  </sheetViews>
  <sheetFormatPr baseColWidth="10" defaultRowHeight="14.4" x14ac:dyDescent="0.3"/>
  <cols>
    <col min="1" max="1" width="5.6640625" customWidth="1"/>
    <col min="2" max="2" width="90.44140625" customWidth="1"/>
    <col min="3" max="3" width="21.6640625" customWidth="1"/>
    <col min="4" max="4" width="11.33203125" customWidth="1"/>
    <col min="5" max="5" width="16.44140625" customWidth="1"/>
    <col min="6" max="6" width="22" customWidth="1"/>
  </cols>
  <sheetData>
    <row r="14" spans="6:6" x14ac:dyDescent="0.3">
      <c r="F14" s="85">
        <v>46240</v>
      </c>
    </row>
    <row r="17" spans="1:6" ht="21" x14ac:dyDescent="0.3">
      <c r="A17" s="87" t="s">
        <v>50</v>
      </c>
      <c r="B17" s="87"/>
      <c r="C17" s="87"/>
      <c r="D17" s="87"/>
      <c r="E17" s="87"/>
      <c r="F17" s="87"/>
    </row>
    <row r="18" spans="1:6" ht="21" x14ac:dyDescent="0.4">
      <c r="A18" s="86" t="s">
        <v>49</v>
      </c>
      <c r="B18" s="86"/>
      <c r="C18" s="86"/>
      <c r="D18" s="86"/>
      <c r="E18" s="86"/>
      <c r="F18" s="86"/>
    </row>
    <row r="19" spans="1:6" x14ac:dyDescent="0.3">
      <c r="A19" s="8"/>
      <c r="B19" s="8"/>
      <c r="C19" s="8"/>
      <c r="D19" s="8"/>
      <c r="E19" s="8"/>
      <c r="F19" s="9"/>
    </row>
    <row r="20" spans="1:6" ht="16.2" thickBot="1" x14ac:dyDescent="0.35">
      <c r="A20" s="83" t="s">
        <v>0</v>
      </c>
      <c r="B20" s="84" t="s">
        <v>39</v>
      </c>
      <c r="C20" s="10"/>
      <c r="D20" s="10"/>
      <c r="E20" s="10"/>
      <c r="F20" s="11"/>
    </row>
    <row r="21" spans="1:6" ht="15" thickBot="1" x14ac:dyDescent="0.35">
      <c r="A21" s="12" t="s">
        <v>1</v>
      </c>
      <c r="B21" s="13" t="s">
        <v>2</v>
      </c>
      <c r="C21" s="13" t="s">
        <v>3</v>
      </c>
      <c r="D21" s="13" t="s">
        <v>4</v>
      </c>
      <c r="E21" s="13" t="s">
        <v>5</v>
      </c>
      <c r="F21" s="13" t="s">
        <v>6</v>
      </c>
    </row>
    <row r="22" spans="1:6" x14ac:dyDescent="0.3">
      <c r="A22" s="14"/>
      <c r="B22" s="15"/>
      <c r="C22" s="15"/>
      <c r="D22" s="15"/>
      <c r="E22" s="15"/>
      <c r="F22" s="15"/>
    </row>
    <row r="23" spans="1:6" x14ac:dyDescent="0.3">
      <c r="A23" s="81" t="s">
        <v>7</v>
      </c>
      <c r="B23" s="82" t="s">
        <v>38</v>
      </c>
      <c r="C23" s="16"/>
      <c r="D23" s="16"/>
      <c r="E23" s="16"/>
      <c r="F23" s="16"/>
    </row>
    <row r="24" spans="1:6" x14ac:dyDescent="0.3">
      <c r="A24" s="79">
        <v>1</v>
      </c>
      <c r="B24" s="77" t="s">
        <v>37</v>
      </c>
      <c r="C24" s="9"/>
      <c r="D24" s="9"/>
      <c r="E24" s="9"/>
      <c r="F24" s="16"/>
    </row>
    <row r="25" spans="1:6" ht="15.6" thickBot="1" x14ac:dyDescent="0.35">
      <c r="A25" s="17">
        <f>+A24+0.01</f>
        <v>1.01</v>
      </c>
      <c r="B25" s="1" t="s">
        <v>8</v>
      </c>
      <c r="C25" s="2">
        <v>350</v>
      </c>
      <c r="D25" s="18" t="s">
        <v>13</v>
      </c>
      <c r="E25" s="19"/>
      <c r="F25" s="20">
        <f>E25*C25</f>
        <v>0</v>
      </c>
    </row>
    <row r="26" spans="1:6" ht="15" thickBot="1" x14ac:dyDescent="0.35">
      <c r="A26" s="21"/>
      <c r="B26" s="22"/>
      <c r="C26" s="16"/>
      <c r="D26" s="16"/>
      <c r="E26" s="76" t="s">
        <v>10</v>
      </c>
      <c r="F26" s="23">
        <f>SUM(F25)</f>
        <v>0</v>
      </c>
    </row>
    <row r="27" spans="1:6" x14ac:dyDescent="0.3">
      <c r="A27" s="21"/>
      <c r="B27" s="22"/>
      <c r="C27" s="16"/>
      <c r="D27" s="16"/>
      <c r="E27" s="16"/>
      <c r="F27" s="16"/>
    </row>
    <row r="28" spans="1:6" x14ac:dyDescent="0.3">
      <c r="A28" s="79">
        <v>2</v>
      </c>
      <c r="B28" s="80" t="s">
        <v>36</v>
      </c>
      <c r="C28" s="9"/>
      <c r="D28" s="9"/>
      <c r="E28" s="9"/>
      <c r="F28" s="9"/>
    </row>
    <row r="29" spans="1:6" ht="15" x14ac:dyDescent="0.3">
      <c r="A29" s="17">
        <f>+A28+0.01</f>
        <v>2.0099999999999998</v>
      </c>
      <c r="B29" s="3" t="s">
        <v>11</v>
      </c>
      <c r="C29" s="4">
        <v>16.899999999999999</v>
      </c>
      <c r="D29" s="18" t="s">
        <v>12</v>
      </c>
      <c r="E29" s="19"/>
      <c r="F29" s="19">
        <f>E29*C29</f>
        <v>0</v>
      </c>
    </row>
    <row r="30" spans="1:6" ht="15" x14ac:dyDescent="0.3">
      <c r="A30" s="17">
        <f>+A29+0.01</f>
        <v>2.0199999999999996</v>
      </c>
      <c r="B30" s="1" t="s">
        <v>14</v>
      </c>
      <c r="C30" s="2">
        <v>350</v>
      </c>
      <c r="D30" s="18" t="s">
        <v>13</v>
      </c>
      <c r="E30" s="19"/>
      <c r="F30" s="19">
        <f>E30*C30</f>
        <v>0</v>
      </c>
    </row>
    <row r="31" spans="1:6" ht="15" x14ac:dyDescent="0.3">
      <c r="A31" s="17">
        <f>+A30+0.01</f>
        <v>2.0299999999999994</v>
      </c>
      <c r="B31" s="5" t="s">
        <v>45</v>
      </c>
      <c r="C31" s="2">
        <v>17.87</v>
      </c>
      <c r="D31" s="18" t="s">
        <v>12</v>
      </c>
      <c r="E31" s="19"/>
      <c r="F31" s="19">
        <f>E31*C31</f>
        <v>0</v>
      </c>
    </row>
    <row r="32" spans="1:6" ht="15.6" thickBot="1" x14ac:dyDescent="0.35">
      <c r="A32" s="17">
        <f>+A31+0.01</f>
        <v>2.0399999999999991</v>
      </c>
      <c r="B32" s="1" t="s">
        <v>15</v>
      </c>
      <c r="C32" s="2">
        <v>8.4600000000000009</v>
      </c>
      <c r="D32" s="18" t="s">
        <v>16</v>
      </c>
      <c r="E32" s="19"/>
      <c r="F32" s="19">
        <f>E32*C32</f>
        <v>0</v>
      </c>
    </row>
    <row r="33" spans="1:6" ht="15" thickBot="1" x14ac:dyDescent="0.35">
      <c r="A33" s="11"/>
      <c r="B33" s="24"/>
      <c r="C33" s="11"/>
      <c r="D33" s="25"/>
      <c r="E33" s="76" t="s">
        <v>10</v>
      </c>
      <c r="F33" s="23">
        <f>SUM(F29:F32)</f>
        <v>0</v>
      </c>
    </row>
    <row r="34" spans="1:6" x14ac:dyDescent="0.3">
      <c r="A34" s="11"/>
      <c r="B34" s="6"/>
      <c r="C34" s="26"/>
      <c r="D34" s="9"/>
      <c r="E34" s="27"/>
      <c r="F34" s="27"/>
    </row>
    <row r="35" spans="1:6" x14ac:dyDescent="0.3">
      <c r="A35" s="78">
        <v>3</v>
      </c>
      <c r="B35" s="77" t="s">
        <v>35</v>
      </c>
      <c r="C35" s="26"/>
      <c r="D35" s="9"/>
      <c r="E35" s="27"/>
      <c r="F35" s="27"/>
    </row>
    <row r="36" spans="1:6" ht="15" x14ac:dyDescent="0.3">
      <c r="A36" s="17">
        <f>+A35+0.01</f>
        <v>3.01</v>
      </c>
      <c r="B36" s="1" t="s">
        <v>43</v>
      </c>
      <c r="C36" s="2">
        <v>350</v>
      </c>
      <c r="D36" s="28" t="s">
        <v>9</v>
      </c>
      <c r="E36" s="19"/>
      <c r="F36" s="19">
        <f>E36*C36</f>
        <v>0</v>
      </c>
    </row>
    <row r="37" spans="1:6" ht="15" x14ac:dyDescent="0.3">
      <c r="A37" s="29">
        <f>+A36+0.01</f>
        <v>3.0199999999999996</v>
      </c>
      <c r="B37" s="1" t="s">
        <v>34</v>
      </c>
      <c r="C37" s="2">
        <v>350</v>
      </c>
      <c r="D37" s="30" t="s">
        <v>13</v>
      </c>
      <c r="E37" s="19"/>
      <c r="F37" s="19">
        <f>E37*C37</f>
        <v>0</v>
      </c>
    </row>
    <row r="38" spans="1:6" ht="15" x14ac:dyDescent="0.3">
      <c r="A38" s="17">
        <f>+A37+0.01</f>
        <v>3.0299999999999994</v>
      </c>
      <c r="B38" s="1" t="s">
        <v>44</v>
      </c>
      <c r="C38" s="2">
        <v>191.25</v>
      </c>
      <c r="D38" s="30" t="s">
        <v>9</v>
      </c>
      <c r="E38" s="19"/>
      <c r="F38" s="19">
        <f>E38*C38</f>
        <v>0</v>
      </c>
    </row>
    <row r="39" spans="1:6" ht="15.6" thickBot="1" x14ac:dyDescent="0.35">
      <c r="A39" s="17">
        <f>+A38+0.01</f>
        <v>3.0399999999999991</v>
      </c>
      <c r="B39" s="1" t="s">
        <v>17</v>
      </c>
      <c r="C39" s="2">
        <v>1</v>
      </c>
      <c r="D39" s="30" t="s">
        <v>46</v>
      </c>
      <c r="E39" s="19"/>
      <c r="F39" s="19">
        <f>E39*C39</f>
        <v>0</v>
      </c>
    </row>
    <row r="40" spans="1:6" ht="15" thickBot="1" x14ac:dyDescent="0.35">
      <c r="A40" s="31"/>
      <c r="B40" s="32"/>
      <c r="C40" s="33"/>
      <c r="D40" s="9"/>
      <c r="E40" s="76" t="s">
        <v>10</v>
      </c>
      <c r="F40" s="34">
        <f>SUM(F36:F39)</f>
        <v>0</v>
      </c>
    </row>
    <row r="41" spans="1:6" x14ac:dyDescent="0.3">
      <c r="A41" s="35"/>
      <c r="B41" s="35"/>
      <c r="C41" s="35"/>
      <c r="D41" s="35"/>
      <c r="E41" s="35"/>
      <c r="F41" s="35"/>
    </row>
    <row r="42" spans="1:6" x14ac:dyDescent="0.3">
      <c r="A42" s="21"/>
      <c r="B42" s="22"/>
      <c r="C42" s="16"/>
      <c r="D42" s="16"/>
      <c r="E42" s="36"/>
      <c r="F42" s="37"/>
    </row>
    <row r="43" spans="1:6" x14ac:dyDescent="0.3">
      <c r="A43" s="78">
        <v>4</v>
      </c>
      <c r="B43" s="77" t="s">
        <v>47</v>
      </c>
      <c r="C43" s="26"/>
      <c r="D43" s="9"/>
      <c r="E43" s="27"/>
      <c r="F43" s="27"/>
    </row>
    <row r="44" spans="1:6" ht="16.2" thickBot="1" x14ac:dyDescent="0.35">
      <c r="A44" s="50">
        <f>+A43+0.01</f>
        <v>4.01</v>
      </c>
      <c r="B44" s="71" t="s">
        <v>48</v>
      </c>
      <c r="C44" s="72">
        <v>3</v>
      </c>
      <c r="D44" s="28" t="s">
        <v>40</v>
      </c>
      <c r="E44" s="19"/>
      <c r="F44" s="38"/>
    </row>
    <row r="45" spans="1:6" ht="15" thickBot="1" x14ac:dyDescent="0.35">
      <c r="A45" s="31"/>
      <c r="B45" s="32"/>
      <c r="C45" s="33"/>
      <c r="D45" s="9"/>
      <c r="E45" s="76" t="s">
        <v>10</v>
      </c>
      <c r="F45" s="34">
        <f>SUM(F44)</f>
        <v>0</v>
      </c>
    </row>
    <row r="46" spans="1:6" x14ac:dyDescent="0.3">
      <c r="A46" s="21"/>
      <c r="B46" s="22"/>
      <c r="C46" s="16"/>
      <c r="D46" s="16"/>
      <c r="E46" s="36"/>
      <c r="F46" s="37"/>
    </row>
    <row r="47" spans="1:6" ht="15" thickBot="1" x14ac:dyDescent="0.35">
      <c r="A47" s="21"/>
      <c r="B47" s="22"/>
      <c r="C47" s="16"/>
      <c r="D47" s="16"/>
      <c r="E47" s="36"/>
      <c r="F47" s="37"/>
    </row>
    <row r="48" spans="1:6" ht="15" thickBot="1" x14ac:dyDescent="0.35">
      <c r="A48" s="39"/>
      <c r="B48" s="40" t="s">
        <v>18</v>
      </c>
      <c r="C48" s="41"/>
      <c r="D48" s="42"/>
      <c r="E48" s="43"/>
      <c r="F48" s="34">
        <f>SUM(F45+F40+F33+F26)</f>
        <v>0</v>
      </c>
    </row>
    <row r="49" spans="1:7" x14ac:dyDescent="0.3">
      <c r="A49" s="21"/>
      <c r="B49" s="22"/>
      <c r="C49" s="16"/>
      <c r="D49" s="16"/>
      <c r="E49" s="36"/>
      <c r="F49" s="37"/>
    </row>
    <row r="50" spans="1:7" x14ac:dyDescent="0.3">
      <c r="A50" s="46" t="s">
        <v>19</v>
      </c>
      <c r="B50" s="47" t="s">
        <v>20</v>
      </c>
      <c r="C50" s="48"/>
      <c r="D50" s="48"/>
      <c r="E50" s="49"/>
      <c r="F50" s="49"/>
    </row>
    <row r="51" spans="1:7" x14ac:dyDescent="0.3">
      <c r="A51" s="50">
        <v>1</v>
      </c>
      <c r="B51" s="51" t="s">
        <v>21</v>
      </c>
      <c r="C51" s="52">
        <v>0.1</v>
      </c>
      <c r="D51" s="18" t="s">
        <v>22</v>
      </c>
      <c r="E51" s="53"/>
      <c r="F51" s="19">
        <f>C51*F48</f>
        <v>0</v>
      </c>
    </row>
    <row r="52" spans="1:7" x14ac:dyDescent="0.3">
      <c r="A52" s="50">
        <v>2</v>
      </c>
      <c r="B52" s="51" t="s">
        <v>23</v>
      </c>
      <c r="C52" s="52">
        <v>0.02</v>
      </c>
      <c r="D52" s="18" t="s">
        <v>22</v>
      </c>
      <c r="E52" s="53"/>
      <c r="F52" s="19">
        <f>C52*F48</f>
        <v>0</v>
      </c>
    </row>
    <row r="53" spans="1:7" x14ac:dyDescent="0.3">
      <c r="A53" s="50">
        <v>3</v>
      </c>
      <c r="B53" s="51" t="s">
        <v>24</v>
      </c>
      <c r="C53" s="52">
        <v>0.02</v>
      </c>
      <c r="D53" s="18" t="s">
        <v>22</v>
      </c>
      <c r="E53" s="53"/>
      <c r="F53" s="19">
        <f>C53*F48</f>
        <v>0</v>
      </c>
    </row>
    <row r="54" spans="1:7" x14ac:dyDescent="0.3">
      <c r="A54" s="50">
        <v>4</v>
      </c>
      <c r="B54" s="51" t="s">
        <v>25</v>
      </c>
      <c r="C54" s="52">
        <v>0.01</v>
      </c>
      <c r="D54" s="18" t="s">
        <v>22</v>
      </c>
      <c r="E54" s="53"/>
      <c r="F54" s="19">
        <f>F48*C54</f>
        <v>0</v>
      </c>
    </row>
    <row r="55" spans="1:7" x14ac:dyDescent="0.3">
      <c r="A55" s="50">
        <v>5</v>
      </c>
      <c r="B55" s="51" t="s">
        <v>26</v>
      </c>
      <c r="C55" s="52">
        <v>0.02</v>
      </c>
      <c r="D55" s="18" t="s">
        <v>22</v>
      </c>
      <c r="E55" s="53"/>
      <c r="F55" s="19">
        <f>F48*C55</f>
        <v>0</v>
      </c>
    </row>
    <row r="56" spans="1:7" x14ac:dyDescent="0.3">
      <c r="A56" s="50">
        <v>6</v>
      </c>
      <c r="B56" s="51" t="s">
        <v>27</v>
      </c>
      <c r="C56" s="52">
        <v>0.03</v>
      </c>
      <c r="D56" s="18" t="s">
        <v>22</v>
      </c>
      <c r="E56" s="53"/>
      <c r="F56" s="19">
        <f>F48*C56</f>
        <v>0</v>
      </c>
    </row>
    <row r="57" spans="1:7" x14ac:dyDescent="0.3">
      <c r="A57" s="50">
        <v>7</v>
      </c>
      <c r="B57" s="51" t="s">
        <v>28</v>
      </c>
      <c r="C57" s="75"/>
      <c r="D57" s="18" t="s">
        <v>29</v>
      </c>
      <c r="E57" s="53"/>
      <c r="F57" s="19">
        <v>0</v>
      </c>
    </row>
    <row r="58" spans="1:7" ht="15.6" x14ac:dyDescent="0.3">
      <c r="A58" s="50">
        <v>8</v>
      </c>
      <c r="B58" s="51" t="s">
        <v>30</v>
      </c>
      <c r="C58" s="54">
        <v>1E-3</v>
      </c>
      <c r="D58" s="18" t="s">
        <v>22</v>
      </c>
      <c r="E58" s="53"/>
      <c r="F58" s="19">
        <f>C58*F48</f>
        <v>0</v>
      </c>
      <c r="G58" s="7"/>
    </row>
    <row r="59" spans="1:7" ht="15.6" x14ac:dyDescent="0.3">
      <c r="A59" s="50">
        <v>9</v>
      </c>
      <c r="B59" s="51" t="s">
        <v>31</v>
      </c>
      <c r="C59" s="52">
        <v>0.18</v>
      </c>
      <c r="D59" s="18" t="s">
        <v>22</v>
      </c>
      <c r="E59" s="53"/>
      <c r="F59" s="19">
        <f>C59*F51</f>
        <v>0</v>
      </c>
      <c r="G59" s="7"/>
    </row>
    <row r="60" spans="1:7" ht="15" thickBot="1" x14ac:dyDescent="0.35">
      <c r="A60" s="55"/>
      <c r="B60" s="56"/>
      <c r="C60" s="44"/>
      <c r="D60" s="9"/>
      <c r="E60" s="45"/>
      <c r="F60" s="27"/>
    </row>
    <row r="61" spans="1:7" ht="15" thickBot="1" x14ac:dyDescent="0.35">
      <c r="A61" s="57"/>
      <c r="B61" s="58"/>
      <c r="C61" s="40" t="s">
        <v>32</v>
      </c>
      <c r="D61" s="59"/>
      <c r="E61" s="60"/>
      <c r="F61" s="60">
        <f>SUM(F51:F59)</f>
        <v>0</v>
      </c>
    </row>
    <row r="62" spans="1:7" ht="15" thickBot="1" x14ac:dyDescent="0.35">
      <c r="A62" s="55"/>
      <c r="B62" s="11"/>
      <c r="C62" s="9"/>
      <c r="D62" s="9"/>
      <c r="E62" s="27"/>
      <c r="F62" s="27"/>
    </row>
    <row r="63" spans="1:7" ht="15" thickBot="1" x14ac:dyDescent="0.35">
      <c r="A63" s="61"/>
      <c r="B63" s="62" t="s">
        <v>33</v>
      </c>
      <c r="C63" s="63"/>
      <c r="D63" s="63"/>
      <c r="E63" s="64"/>
      <c r="F63" s="65">
        <f>SUM(F61,F48)</f>
        <v>0</v>
      </c>
    </row>
    <row r="64" spans="1:7" x14ac:dyDescent="0.3">
      <c r="A64" s="66"/>
      <c r="B64" s="67"/>
      <c r="C64" s="68"/>
      <c r="D64" s="67"/>
      <c r="E64" s="69"/>
      <c r="F64" s="70"/>
    </row>
    <row r="65" spans="1:6" x14ac:dyDescent="0.3">
      <c r="A65" s="55"/>
      <c r="C65" s="9"/>
      <c r="D65" s="9"/>
      <c r="E65" s="9"/>
      <c r="F65" s="9"/>
    </row>
    <row r="69" spans="1:6" ht="15.6" x14ac:dyDescent="0.3">
      <c r="B69" s="74" t="s">
        <v>41</v>
      </c>
    </row>
    <row r="70" spans="1:6" x14ac:dyDescent="0.3">
      <c r="B70" s="73" t="s">
        <v>42</v>
      </c>
    </row>
  </sheetData>
  <mergeCells count="2">
    <mergeCell ref="A18:F18"/>
    <mergeCell ref="A17:F17"/>
  </mergeCells>
  <pageMargins left="0.23622047244094491" right="0.23622047244094491" top="0.74803149606299213" bottom="0.74803149606299213" header="0.31496062992125984" footer="0.31496062992125984"/>
  <pageSetup scale="60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Eligaby Planeamiento</dc:creator>
  <cp:lastModifiedBy>PC</cp:lastModifiedBy>
  <cp:lastPrinted>2026-08-13T14:34:34Z</cp:lastPrinted>
  <dcterms:created xsi:type="dcterms:W3CDTF">2025-08-15T16:31:16Z</dcterms:created>
  <dcterms:modified xsi:type="dcterms:W3CDTF">2026-09-11T14:01:38Z</dcterms:modified>
</cp:coreProperties>
</file>