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Odris Pérez\Procesos de Compras\COMPRA MENORES\Compras Menores 2026\INFOTEP-DAF-CM-2026-0116 Equipos Talleres DRE\PORTAL\"/>
    </mc:Choice>
  </mc:AlternateContent>
  <xr:revisionPtr revIDLastSave="0" documentId="13_ncr:1_{DC357CDA-AB18-45F7-AAA1-5AFDBEB858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ferencia Economica" sheetId="1" r:id="rId1"/>
  </sheets>
  <definedNames>
    <definedName name="_xlnm.Print_Area" localSheetId="0">'Referencia Economica'!$A$1:$I$36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G16" i="1"/>
  <c r="H16" i="1"/>
  <c r="I16" i="1" s="1"/>
  <c r="G17" i="1"/>
  <c r="H17" i="1" s="1"/>
  <c r="I17" i="1" s="1"/>
  <c r="A10" i="1"/>
  <c r="G14" i="1"/>
  <c r="H14" i="1" s="1"/>
  <c r="I14" i="1" s="1"/>
  <c r="G15" i="1"/>
  <c r="H15" i="1" s="1"/>
  <c r="I15" i="1" s="1"/>
  <c r="G13" i="1"/>
  <c r="H13" i="1" s="1"/>
  <c r="I13" i="1" s="1"/>
  <c r="H19" i="1" l="1"/>
</calcChain>
</file>

<file path=xl/sharedStrings.xml><?xml version="1.0" encoding="utf-8"?>
<sst xmlns="http://schemas.openxmlformats.org/spreadsheetml/2006/main" count="36" uniqueCount="36">
  <si>
    <t>Instituto  Nacional de Formación Técnico Profesional</t>
  </si>
  <si>
    <t>LOTE</t>
  </si>
  <si>
    <t>ITEM</t>
  </si>
  <si>
    <t xml:space="preserve">DESCRIPCION </t>
  </si>
  <si>
    <t>CANTIDAD</t>
  </si>
  <si>
    <t>PRECIO UNITARIO
(RD$)</t>
  </si>
  <si>
    <t>ITBIS
(RD$)</t>
  </si>
  <si>
    <t>PRECIO UNITARIO FINAL
(RD$)</t>
  </si>
  <si>
    <t>SUB-TOTAL
(RD$)</t>
  </si>
  <si>
    <t xml:space="preserve">• Entendemos que el Comprador no está obligado a aceptar la Oferta evaluada como la más baja ni ninguna otra de las Ofertas que reciba. </t>
  </si>
  <si>
    <r>
      <t>• Todos los productos y/o servicios ofertados son</t>
    </r>
    <r>
      <rPr>
        <b/>
        <sz val="11"/>
        <color theme="1"/>
        <rFont val="INFOTEXT"/>
        <family val="1"/>
      </rPr>
      <t xml:space="preserve"> ORIGINALES</t>
    </r>
    <r>
      <rPr>
        <sz val="11"/>
        <color theme="1"/>
        <rFont val="INFOTEXT"/>
        <family val="1"/>
      </rPr>
      <t xml:space="preserve"> y cumplen con las especificaciones solicitadas.  En caso contrario serán rechazados y como oferente podríamos ser excluido de los procesos del Estado según la Ley No. 340-06.</t>
    </r>
  </si>
  <si>
    <t>• Aceptamos las condiciones de pago de crédito a 30 días.</t>
  </si>
  <si>
    <t>• Nos comprometemos a entregar todos los bienes y/o servicios en el tiempo solicitado.</t>
  </si>
  <si>
    <t>en calidad de</t>
  </si>
  <si>
    <t>Representante</t>
  </si>
  <si>
    <t xml:space="preserve">debidamente autorizado para actuar en nombre y representación de </t>
  </si>
  <si>
    <t>/ RNC:</t>
  </si>
  <si>
    <t>Firma ___________________________________</t>
  </si>
  <si>
    <t>fecha</t>
  </si>
  <si>
    <t>NOMBRE DEL OFERENTE:</t>
  </si>
  <si>
    <t>RNC:</t>
  </si>
  <si>
    <t>Fecha:</t>
  </si>
  <si>
    <t>EQUIPOS</t>
  </si>
  <si>
    <t>VALOR  TOTAL DE LA OFERTA RD$:</t>
  </si>
  <si>
    <t>Valor total de la oferta en letras:</t>
  </si>
  <si>
    <t>Condiciones del oferente para el proceso:</t>
  </si>
  <si>
    <t>LOTE I</t>
  </si>
  <si>
    <t xml:space="preserve">                      OFERTA ECONÓMICA</t>
  </si>
  <si>
    <t>TOTAL LOTE I:</t>
  </si>
  <si>
    <r>
      <rPr>
        <b/>
        <sz val="12"/>
        <rFont val="INFOTEXT"/>
        <family val="1"/>
      </rPr>
      <t>Estufa Industria</t>
    </r>
    <r>
      <rPr>
        <sz val="12"/>
        <rFont val="INFOTEXT"/>
        <family val="1"/>
      </rPr>
      <t xml:space="preserve">l de 4 quemadores, con horno, exterior de acero inoxidable que incluya parte frontal, laterales traseros, placa de protección, protector trasero y estante superior, rejillas superiores de hierro fundido extraíbles de 12" x 12", rango de temperatura del horno (175 °F a 500 °F), conexión de gas trasera NPT de 3/4", horno interior esmaltado, ruedas de 6" con seguro. BTU: 150,000 BTU. Certificaciones: CSA‐Sanitation, cCSAus. Dimensiones máximas : 31‐1/2" x 24" x 56"  (por el espacio en el taller no debe ser mayor a estas dimensiones)  Manguera de gas de 48" de longitud, salida de 3/4" y grosor de 1/2" de diametro. </t>
    </r>
    <r>
      <rPr>
        <b/>
        <sz val="12"/>
        <color rgb="FF002060"/>
        <rFont val="INFOTEXT"/>
        <family val="1"/>
      </rPr>
      <t>Incluye Instalación y Puesta en Marcha en Taller Móvil 013, Verón Punta Cana</t>
    </r>
  </si>
  <si>
    <r>
      <rPr>
        <b/>
        <sz val="12"/>
        <rFont val="INFOTEXT"/>
        <family val="1"/>
      </rPr>
      <t xml:space="preserve">Mesa de trabajo </t>
    </r>
    <r>
      <rPr>
        <sz val="12"/>
        <rFont val="INFOTEXT"/>
        <family val="1"/>
      </rPr>
      <t>técnica diseñada para labores de ensamblaje, prueba, mantenimiento y reparación de equipos electrónicos, con estructura robusta, superficie de trabajo resistente y configuración ergonómica para uso en laboratorio o taller técnico, la mesa deberá tener dimensiones aproximadas de 160 cm de ancho, 180 cm de altura total y 80 cm de fondo, con estructura metálica reforzada en acero o material equivalente, tratamiento anticorrosivo mediante pintura electrostática o similar y alta capacidad de carga para uso continuo en laboratorio, superficie plana resistente al desgaste y de fácil limpieza fabricada en materiales como resina fenólica, acero inoxidable o MDF de alta densidad con recubrimiento técnico, el sistema deberá incluir estructura vertical superior integrada, estantes o repisas para colocación de equipos o herramientas y espacio para integración de accesorios como iluminación y tomas eléctricas, la mesa deberá contar con tomas eléctricas integradas, canalización interna para cables y un sistema organizado de distribución eléctrica.</t>
    </r>
    <r>
      <rPr>
        <sz val="12"/>
        <color rgb="FF002060"/>
        <rFont val="INFOTEXT"/>
        <family val="1"/>
      </rPr>
      <t xml:space="preserve"> </t>
    </r>
    <r>
      <rPr>
        <b/>
        <sz val="12"/>
        <color rgb="FF002060"/>
        <rFont val="INFOTEXT"/>
        <family val="1"/>
      </rPr>
      <t xml:space="preserve">Incluye Instalación y Puesta en marcha en Taller Móvil 048 de Mantenimiento eléctrico  </t>
    </r>
  </si>
  <si>
    <r>
      <rPr>
        <b/>
        <sz val="12"/>
        <rFont val="INFOTEXT"/>
        <family val="1"/>
      </rPr>
      <t>Horno de convección</t>
    </r>
    <r>
      <rPr>
        <sz val="12"/>
        <rFont val="INFOTEXT"/>
        <family val="1"/>
      </rPr>
      <t xml:space="preserve"> a gas, 73 cm de ancho x 66 cm de profundidad x 50 cm de alto. Interior de porcelana esmaltada, rejilla guía de 13 posiciones, puertas dobles con bisagras laterales, ventanas de vidrio térmico de doble panel, rango de temperatura de 65 °C a 275 °C, interruptor de enclavamiento en las puertas, motor de ventilador de dos velocidades, frente de acero inoxidable, patas de acero de 63 cm de largo con acabado en negro o en acero inóxidable, ruedas (todas con seguros). Incluye: 4 rejillas cromadas de alta resistencia, temporizador con apagado manual, luz indicadora, conector NPT de 19 mm, 1/2 HP, cable de alimentación de 183 c. </t>
    </r>
    <r>
      <rPr>
        <b/>
        <sz val="12"/>
        <color rgb="FF002060"/>
        <rFont val="INFOTEXT"/>
        <family val="1"/>
      </rPr>
      <t xml:space="preserve"> Incluye Instalación y Puesta en Marcha en Taller Móvil 013, Verón Punta Cana</t>
    </r>
  </si>
  <si>
    <r>
      <rPr>
        <b/>
        <sz val="12"/>
        <rFont val="INFOTEXT"/>
        <family val="1"/>
      </rPr>
      <t xml:space="preserve">Banco de trabajo para refrigeración </t>
    </r>
    <r>
      <rPr>
        <sz val="12"/>
        <rFont val="INFOTEXT"/>
        <family val="1"/>
      </rPr>
      <t>destinado a labores de ensamblaje, diagnóstico, prueba, mantenimiento y reparación de componentes utilizados en sistemas de refrigeración y climatización. El banco deberá permitir la manipulación segura de compresores, motores, válvulas, evaporadores compactos, componentes eléctricos, tarjetas electrónicas, bombas de vacío, equipos de recuperación, herramientas para tuberías y demás elementos empleados en las prácticas formativas del área de refrigeración.El diseño deberá ser de tipo industrial, ergonómico, modular y apto para uso continuo en talleres de formación técnico-profesional. Dimensiones: Ancho total aproximado: 160 cm. Profundidad total aproximada: 80 cm. Altura total con estructura superior: 180 cm. Altura de la superficie de trabajo: entre 85 y 95 cm. Tolerancia dimensional permitida: aproximadamente ±5 %, siempre que no se afecte la funcionalidad, estabilidad ni capacidad del banco. Accesorios mínimos que debe incluir: Tornillo de banco industrial. Bandeja removible de acero inoxidable. Panel perforado para herramientas. Juego básico de ganchos y soportes. Dos repisas superiores ajustables. Módulo de tres gavetas con cerradura. Estante inferior para equipos.Soportes para manómetros y mangueras. Sistema de iluminación LED. Tomacorrientes y sistema de protección eléctrica. Tapete y pulsera antiestática. Patas niveladoras. Manual de uso y mantenimiento en español. Diagramas eléctricos del banco. Llaves, tornillería y accesorios de montaje. Tomas eléctricas. Deberá incluir como mínimo: Cuatro tomacorrientes dobles de 120 V, con polo a tierra. Capacidad mínima de cada circuito: 20 A, según configuración de instalación. Un tomacorriente independiente de 208–240 V, con polo a tierra, cuando forme parte del requerimiento del taller. Tomas claramente identificadas con su voltaje. Separación física y rotulación diferenciada entre las salidas de 120 V y 208–240 V. Tapas o protección frontal contra polvo, salpicaduras y contacto accidental.</t>
    </r>
    <r>
      <rPr>
        <b/>
        <sz val="12"/>
        <rFont val="INFOTEXT"/>
        <family val="1"/>
      </rPr>
      <t xml:space="preserve"> </t>
    </r>
    <r>
      <rPr>
        <b/>
        <sz val="12"/>
        <color rgb="FF002060"/>
        <rFont val="INFOTEXT"/>
        <family val="1"/>
      </rPr>
      <t>Incluye Instalación y puesta en Marcha en Taller de Refrigeración 009, Ubicado en Verón Punta Cana.</t>
    </r>
    <r>
      <rPr>
        <b/>
        <sz val="12"/>
        <rFont val="INFOTEXT"/>
        <family val="1"/>
      </rPr>
      <t xml:space="preserve"> </t>
    </r>
  </si>
  <si>
    <t>INFOTEP-DAF-CM-2026-0116</t>
  </si>
  <si>
    <t>“Adquisición de Equipos para Talleres de la Dirección Regional Este del INFOTEP"</t>
  </si>
  <si>
    <r>
      <rPr>
        <b/>
        <sz val="12"/>
        <rFont val="INFOTEXT"/>
        <family val="1"/>
      </rPr>
      <t>Feezer Horizontal de dos puertas:</t>
    </r>
    <r>
      <rPr>
        <sz val="12"/>
        <rFont val="INFOTEXT"/>
        <family val="1"/>
      </rPr>
      <t xml:space="preserve"> Freezer horizontal de 2 puertas abatibles.  12-15 piés cúbicos, interior de acero galvanizado con recubrimiento anticorrosivo. control de temperatura ajustable, descongelador manual, drenaje de descongelación, canastas extraibles y deslizantes , llave de seguridad,eficiencia energética,  color Blanco</t>
    </r>
    <r>
      <rPr>
        <b/>
        <sz val="12"/>
        <color rgb="FF002060"/>
        <rFont val="INFOTEXT"/>
        <family val="1"/>
      </rPr>
      <t>.Incluye Instalación y Puesta en marcha en Taller Móvil 015 de Panadería y Repostería</t>
    </r>
    <r>
      <rPr>
        <sz val="12"/>
        <rFont val="INFOTEXT"/>
        <family val="1"/>
      </rPr>
      <t xml:space="preserve">. </t>
    </r>
    <r>
      <rPr>
        <b/>
        <sz val="12"/>
        <color rgb="FF002060"/>
        <rFont val="INFOTEXT"/>
        <family val="1"/>
      </rPr>
      <t>Ubicado en la Alcaldía de Verón Punta Cana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</si>
</sst>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RD$&quot;* #,##0.00_);_(&quot;RD$&quot;* \(#,##0.00\);_(&quot;RD$&quot;* &quot;-&quot;??_);_(@_)"/>
    <numFmt numFmtId="165" formatCode="_-* #,##0.00_-;\-* #,##0.00_-;_-* &quot;-&quot;??_-;_-@_-"/>
    <numFmt numFmtId="166" formatCode="_-* #,##0_-;\-* #,##0_-;_-* &quot;-&quot;??_-;_-@_-"/>
    <numFmt numFmtId="167" formatCode="dd/mm/yyyy;@"/>
    <numFmt numFmtId="168" formatCode="0_)"/>
    <numFmt numFmtId="169" formatCode="_-* #,##0.00\ _$_-;\-* #,##0.00\ _$_-;_-* &quot;-&quot;??\ _$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INFOTEXT"/>
      <family val="1"/>
    </font>
    <font>
      <b/>
      <sz val="11"/>
      <color theme="1"/>
      <name val="INFOTEXT"/>
      <family val="1"/>
    </font>
    <font>
      <sz val="12"/>
      <color theme="1"/>
      <name val="INFOTEXT"/>
      <family val="1"/>
    </font>
    <font>
      <b/>
      <sz val="12"/>
      <name val="Calibri"/>
      <family val="2"/>
      <scheme val="minor"/>
    </font>
    <font>
      <b/>
      <sz val="12"/>
      <color theme="1"/>
      <name val="INFOTEXT"/>
      <family val="1"/>
    </font>
    <font>
      <b/>
      <sz val="14"/>
      <color theme="4" tint="-0.499984740745262"/>
      <name val="INFOTEXT"/>
      <family val="1"/>
    </font>
    <font>
      <b/>
      <sz val="12"/>
      <color rgb="FF000000"/>
      <name val="INFOTEXT"/>
      <family val="1"/>
    </font>
    <font>
      <b/>
      <sz val="14"/>
      <color rgb="FFFF0000"/>
      <name val="INFOTEXT"/>
      <family val="1"/>
    </font>
    <font>
      <b/>
      <sz val="14"/>
      <name val="INFOTEXT"/>
      <family val="1"/>
    </font>
    <font>
      <b/>
      <sz val="14"/>
      <color rgb="FF000000"/>
      <name val="INFOTEXT"/>
      <family val="1"/>
    </font>
    <font>
      <sz val="3"/>
      <color theme="1"/>
      <name val="INFOTEXT"/>
      <family val="1"/>
    </font>
    <font>
      <sz val="11"/>
      <color rgb="FFFF0000"/>
      <name val="INFOTEXT"/>
      <family val="1"/>
    </font>
    <font>
      <sz val="12"/>
      <color rgb="FF000000"/>
      <name val="INFOTEXT"/>
      <family val="1"/>
    </font>
    <font>
      <sz val="12"/>
      <color rgb="FFFF0000"/>
      <name val="INFOTEXT"/>
      <family val="1"/>
    </font>
    <font>
      <b/>
      <sz val="10"/>
      <color theme="1"/>
      <name val="INFOTEXT"/>
      <family val="1"/>
    </font>
    <font>
      <b/>
      <sz val="11"/>
      <color rgb="FF000000"/>
      <name val="INFOTEXT"/>
      <family val="1"/>
    </font>
    <font>
      <b/>
      <sz val="12"/>
      <color rgb="FFFF0000"/>
      <name val="INFOTEXT"/>
      <family val="1"/>
    </font>
    <font>
      <sz val="12"/>
      <name val="Arial MT"/>
    </font>
    <font>
      <sz val="10"/>
      <name val="Arial"/>
      <family val="2"/>
    </font>
    <font>
      <sz val="12"/>
      <name val="INFOTEXT"/>
      <family val="1"/>
    </font>
    <font>
      <b/>
      <sz val="12"/>
      <name val="INFOTEXT"/>
      <family val="1"/>
    </font>
    <font>
      <b/>
      <sz val="12"/>
      <color rgb="FF002060"/>
      <name val="INFOTEXT"/>
      <family val="1"/>
    </font>
    <font>
      <sz val="12"/>
      <color rgb="FF002060"/>
      <name val="INFOTEXT"/>
      <family val="1"/>
    </font>
    <font>
      <sz val="12"/>
      <name val="Infotep2"/>
      <family val="2"/>
    </font>
  </fonts>
  <fills count="8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9" fillId="0" borderId="0"/>
    <xf numFmtId="169" fontId="20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6" fontId="2" fillId="0" borderId="0" xfId="1" applyNumberFormat="1" applyFont="1" applyAlignment="1" applyProtection="1">
      <alignment vertical="center" wrapText="1"/>
    </xf>
    <xf numFmtId="165" fontId="2" fillId="0" borderId="0" xfId="1" applyFont="1" applyAlignment="1" applyProtection="1">
      <alignment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166" fontId="2" fillId="0" borderId="0" xfId="1" applyNumberFormat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 wrapText="1"/>
    </xf>
    <xf numFmtId="0" fontId="2" fillId="4" borderId="0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165" fontId="2" fillId="0" borderId="0" xfId="1" applyFont="1" applyAlignment="1">
      <alignment horizontal="right" vertical="center" wrapText="1"/>
    </xf>
    <xf numFmtId="0" fontId="2" fillId="5" borderId="3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right"/>
    </xf>
    <xf numFmtId="14" fontId="2" fillId="5" borderId="0" xfId="1" applyNumberFormat="1" applyFont="1" applyFill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2" fillId="5" borderId="0" xfId="0" applyFont="1" applyFill="1" applyAlignment="1" applyProtection="1">
      <alignment vertical="center" wrapText="1"/>
      <protection locked="0"/>
    </xf>
    <xf numFmtId="0" fontId="16" fillId="2" borderId="8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164" fontId="4" fillId="3" borderId="10" xfId="2" applyFont="1" applyFill="1" applyBorder="1" applyAlignment="1">
      <alignment horizontal="right" vertical="center" wrapText="1"/>
    </xf>
    <xf numFmtId="166" fontId="16" fillId="2" borderId="8" xfId="1" applyNumberFormat="1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165" fontId="16" fillId="2" borderId="14" xfId="1" applyFont="1" applyFill="1" applyBorder="1" applyAlignment="1">
      <alignment horizontal="center" vertical="center" wrapText="1"/>
    </xf>
    <xf numFmtId="165" fontId="16" fillId="2" borderId="15" xfId="1" applyFont="1" applyFill="1" applyBorder="1" applyAlignment="1">
      <alignment horizontal="center" vertical="center" wrapText="1"/>
    </xf>
    <xf numFmtId="165" fontId="16" fillId="2" borderId="16" xfId="1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164" fontId="4" fillId="3" borderId="12" xfId="2" applyFont="1" applyFill="1" applyBorder="1" applyAlignment="1">
      <alignment horizontal="right" vertical="center" wrapText="1"/>
    </xf>
    <xf numFmtId="164" fontId="4" fillId="3" borderId="18" xfId="2" applyFont="1" applyFill="1" applyBorder="1" applyAlignment="1">
      <alignment horizontal="right" vertical="center" wrapText="1"/>
    </xf>
    <xf numFmtId="0" fontId="16" fillId="0" borderId="19" xfId="0" applyFont="1" applyBorder="1" applyAlignment="1">
      <alignment horizontal="center" vertical="center" wrapText="1"/>
    </xf>
    <xf numFmtId="164" fontId="4" fillId="3" borderId="20" xfId="2" applyFont="1" applyFill="1" applyBorder="1" applyAlignment="1">
      <alignment horizontal="right" vertical="center" wrapText="1"/>
    </xf>
    <xf numFmtId="164" fontId="4" fillId="3" borderId="21" xfId="2" applyFont="1" applyFill="1" applyBorder="1" applyAlignment="1">
      <alignment horizontal="right" vertical="center" wrapText="1"/>
    </xf>
    <xf numFmtId="164" fontId="4" fillId="3" borderId="22" xfId="2" applyFont="1" applyFill="1" applyBorder="1" applyAlignment="1">
      <alignment horizontal="right" vertical="center" wrapText="1"/>
    </xf>
    <xf numFmtId="168" fontId="21" fillId="0" borderId="10" xfId="3" applyFont="1" applyBorder="1" applyAlignment="1">
      <alignment vertical="center" wrapText="1"/>
    </xf>
    <xf numFmtId="3" fontId="25" fillId="0" borderId="10" xfId="4" applyNumberFormat="1" applyFont="1" applyFill="1" applyBorder="1" applyAlignment="1" applyProtection="1">
      <alignment horizontal="center" vertical="center"/>
    </xf>
    <xf numFmtId="3" fontId="25" fillId="0" borderId="11" xfId="4" applyNumberFormat="1" applyFont="1" applyFill="1" applyBorder="1" applyAlignment="1" applyProtection="1">
      <alignment horizontal="center" vertical="center"/>
    </xf>
    <xf numFmtId="168" fontId="21" fillId="0" borderId="11" xfId="3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168" fontId="21" fillId="0" borderId="21" xfId="3" applyFont="1" applyBorder="1" applyAlignment="1">
      <alignment vertical="center" wrapText="1"/>
    </xf>
    <xf numFmtId="3" fontId="25" fillId="0" borderId="21" xfId="4" applyNumberFormat="1" applyFont="1" applyFill="1" applyBorder="1" applyAlignment="1" applyProtection="1">
      <alignment horizontal="center" vertical="center"/>
    </xf>
    <xf numFmtId="167" fontId="15" fillId="0" borderId="0" xfId="0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13" fillId="4" borderId="3" xfId="0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wrapText="1"/>
      <protection locked="0"/>
    </xf>
    <xf numFmtId="0" fontId="17" fillId="0" borderId="0" xfId="0" applyFont="1" applyAlignment="1">
      <alignment horizontal="left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165" fontId="3" fillId="5" borderId="0" xfId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8" fillId="7" borderId="2" xfId="0" applyFont="1" applyFill="1" applyBorder="1" applyAlignment="1" applyProtection="1">
      <alignment horizontal="right" vertical="center"/>
      <protection locked="0"/>
    </xf>
    <xf numFmtId="0" fontId="8" fillId="7" borderId="5" xfId="0" applyFont="1" applyFill="1" applyBorder="1" applyAlignment="1" applyProtection="1">
      <alignment horizontal="right" vertical="center"/>
      <protection locked="0"/>
    </xf>
    <xf numFmtId="0" fontId="8" fillId="7" borderId="9" xfId="0" applyFont="1" applyFill="1" applyBorder="1" applyAlignment="1" applyProtection="1">
      <alignment horizontal="right" vertical="center"/>
      <protection locked="0"/>
    </xf>
    <xf numFmtId="0" fontId="11" fillId="0" borderId="6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textRotation="90" wrapText="1"/>
    </xf>
    <xf numFmtId="0" fontId="3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  <protection locked="0"/>
    </xf>
  </cellXfs>
  <cellStyles count="5">
    <cellStyle name="Millares 2" xfId="1" xr:uid="{00000000-0005-0000-0000-000000000000}"/>
    <cellStyle name="Millares 2 3" xfId="4" xr:uid="{58A2F6A0-AFBC-4772-ACD9-EE30D8415892}"/>
    <cellStyle name="Moneda" xfId="2" builtinId="4"/>
    <cellStyle name="Normal" xfId="0" builtinId="0"/>
    <cellStyle name="Normal 6" xfId="3" xr:uid="{EF11ECDD-580D-46A7-9CF8-680B34863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56648</xdr:rowOff>
    </xdr:from>
    <xdr:to>
      <xdr:col>0</xdr:col>
      <xdr:colOff>0</xdr:colOff>
      <xdr:row>3</xdr:row>
      <xdr:rowOff>142373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09" y="247148"/>
          <a:ext cx="1019174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66675</xdr:rowOff>
    </xdr:from>
    <xdr:to>
      <xdr:col>0</xdr:col>
      <xdr:colOff>0</xdr:colOff>
      <xdr:row>1</xdr:row>
      <xdr:rowOff>180975</xdr:rowOff>
    </xdr:to>
    <xdr:sp macro="" textlink="">
      <xdr:nvSpPr>
        <xdr:cNvPr id="4" name="Text Box 2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0" y="66675"/>
          <a:ext cx="7620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s-DO" sz="11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Arial"/>
              <a:cs typeface="Arial"/>
            </a:rPr>
            <a:t>SNCC.F.033</a:t>
          </a:r>
        </a:p>
      </xdr:txBody>
    </xdr:sp>
    <xdr:clientData/>
  </xdr:twoCellAnchor>
  <xdr:twoCellAnchor>
    <xdr:from>
      <xdr:col>4</xdr:col>
      <xdr:colOff>344403</xdr:colOff>
      <xdr:row>0</xdr:row>
      <xdr:rowOff>146322</xdr:rowOff>
    </xdr:from>
    <xdr:to>
      <xdr:col>4</xdr:col>
      <xdr:colOff>915903</xdr:colOff>
      <xdr:row>3</xdr:row>
      <xdr:rowOff>184422</xdr:rowOff>
    </xdr:to>
    <xdr:pic>
      <xdr:nvPicPr>
        <xdr:cNvPr id="5" name="Imagen 19" descr="ESCUDO NACIONAL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5592" y="146322"/>
          <a:ext cx="571500" cy="595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17546</xdr:colOff>
      <xdr:row>0</xdr:row>
      <xdr:rowOff>66675</xdr:rowOff>
    </xdr:from>
    <xdr:to>
      <xdr:col>9</xdr:col>
      <xdr:colOff>5396</xdr:colOff>
      <xdr:row>3</xdr:row>
      <xdr:rowOff>66675</xdr:rowOff>
    </xdr:to>
    <xdr:grpSp>
      <xdr:nvGrpSpPr>
        <xdr:cNvPr id="9" name="Group 3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>
          <a:grpSpLocks/>
        </xdr:cNvGrpSpPr>
      </xdr:nvGrpSpPr>
      <xdr:grpSpPr bwMode="auto">
        <a:xfrm>
          <a:off x="11488367" y="66675"/>
          <a:ext cx="2790922" cy="571500"/>
          <a:chOff x="12060" y="523"/>
          <a:chExt cx="2544" cy="1104"/>
        </a:xfrm>
      </xdr:grpSpPr>
      <xdr:sp macro="" textlink="">
        <xdr:nvSpPr>
          <xdr:cNvPr id="10" name="Rectangle 36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2060" y="523"/>
            <a:ext cx="2544" cy="1104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s-DO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endParaRPr>
          </a:p>
        </xdr:txBody>
      </xdr:sp>
      <xdr:sp macro="" textlink="">
        <xdr:nvSpPr>
          <xdr:cNvPr id="11" name="Text Box 39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28" y="691"/>
            <a:ext cx="2412" cy="388"/>
          </a:xfrm>
          <a:prstGeom prst="rect">
            <a:avLst/>
          </a:prstGeom>
          <a:solidFill>
            <a:sysClr val="windowText" lastClr="000000">
              <a:lumMod val="100000"/>
              <a:lumOff val="0"/>
            </a:sysClr>
          </a:solidFill>
          <a:ln w="38100">
            <a:solidFill>
              <a:sysClr val="window" lastClr="FFFFFF">
                <a:lumMod val="100000"/>
                <a:lumOff val="0"/>
              </a:sysClr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marL="0" marR="0" lvl="0" indent="0" algn="ctr" defTabSz="914400" eaLnBrk="1" fontAlgn="auto" latinLnBrk="0" hangingPunct="1">
              <a:lnSpc>
                <a:spcPct val="115000"/>
              </a:lnSpc>
              <a:spcBef>
                <a:spcPts val="0"/>
              </a:spcBef>
              <a:spcAft>
                <a:spcPts val="1000"/>
              </a:spcAft>
              <a:buClrTx/>
              <a:buSzTx/>
              <a:buFontTx/>
              <a:buNone/>
              <a:tabLst/>
              <a:defRPr/>
            </a:pPr>
            <a:r>
              <a:rPr kumimoji="0" lang="es-ES" sz="900" b="1" i="0" u="none" strike="noStrike" kern="0" cap="none" spc="0" normalizeH="0" baseline="0" noProof="0">
                <a:ln>
                  <a:noFill/>
                </a:ln>
                <a:solidFill>
                  <a:srgbClr val="FFFFFF"/>
                </a:solidFill>
                <a:effectLst/>
                <a:uLnTx/>
                <a:uFillTx/>
                <a:latin typeface="Franklin Gothic Medium Cond" panose="020B0606030402020204" pitchFamily="34" charset="0"/>
                <a:ea typeface="Calibri" panose="020F0502020204030204" pitchFamily="34" charset="0"/>
              </a:rPr>
              <a:t>No. EXPEDIENTE</a:t>
            </a:r>
            <a:endParaRPr kumimoji="0" lang="es-DO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Calibri" panose="020F050202020403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35"/>
  <sheetViews>
    <sheetView tabSelected="1" zoomScale="70" zoomScaleNormal="70" zoomScaleSheetLayoutView="82" workbookViewId="0">
      <selection activeCell="K11" sqref="K11"/>
    </sheetView>
  </sheetViews>
  <sheetFormatPr baseColWidth="10" defaultColWidth="10.85546875" defaultRowHeight="15"/>
  <cols>
    <col min="1" max="1" width="10.28515625" customWidth="1"/>
    <col min="2" max="2" width="10.42578125" style="2" customWidth="1"/>
    <col min="3" max="3" width="29.28515625" style="22" hidden="1" customWidth="1"/>
    <col min="4" max="4" width="98.85546875" style="3" customWidth="1"/>
    <col min="5" max="5" width="16.85546875" style="3" customWidth="1"/>
    <col min="6" max="6" width="18.28515625" style="2" bestFit="1" customWidth="1"/>
    <col min="7" max="7" width="17.28515625" bestFit="1" customWidth="1"/>
    <col min="8" max="8" width="18.28515625" bestFit="1" customWidth="1"/>
    <col min="9" max="9" width="23.5703125" customWidth="1"/>
    <col min="10" max="14" width="11.42578125" style="21"/>
  </cols>
  <sheetData>
    <row r="3" spans="1:9" ht="15" customHeight="1">
      <c r="H3" s="68" t="s">
        <v>33</v>
      </c>
      <c r="I3" s="69"/>
    </row>
    <row r="5" spans="1:9" ht="15" customHeight="1">
      <c r="B5" s="70" t="s">
        <v>0</v>
      </c>
      <c r="C5" s="70"/>
      <c r="D5" s="70"/>
      <c r="E5" s="70"/>
      <c r="F5" s="70"/>
      <c r="G5" s="70"/>
      <c r="H5" s="70"/>
    </row>
    <row r="6" spans="1:9" ht="18.75" customHeight="1">
      <c r="C6" s="72" t="s">
        <v>27</v>
      </c>
      <c r="D6" s="72"/>
      <c r="E6" s="72"/>
      <c r="F6" s="72"/>
      <c r="G6" s="72"/>
    </row>
    <row r="7" spans="1:9" ht="18.75">
      <c r="C7" s="20"/>
      <c r="D7" s="8"/>
      <c r="E7" s="8"/>
      <c r="F7" s="8"/>
      <c r="G7" s="8"/>
      <c r="H7" s="18" t="s">
        <v>21</v>
      </c>
      <c r="I7" s="19"/>
    </row>
    <row r="8" spans="1:9" ht="18.75">
      <c r="C8" s="20"/>
      <c r="D8" s="8"/>
      <c r="E8" s="8"/>
      <c r="F8" s="8"/>
      <c r="G8" s="8"/>
    </row>
    <row r="9" spans="1:9" ht="27.75" customHeight="1">
      <c r="A9" s="74" t="s">
        <v>19</v>
      </c>
      <c r="B9" s="74"/>
      <c r="C9" s="75"/>
      <c r="D9" s="75"/>
      <c r="E9" s="75"/>
      <c r="F9" s="75"/>
      <c r="G9" s="75"/>
      <c r="H9" s="16" t="s">
        <v>20</v>
      </c>
      <c r="I9" s="17"/>
    </row>
    <row r="10" spans="1:9" ht="70.5" customHeight="1">
      <c r="A10" s="73" t="str">
        <f>H3</f>
        <v>INFOTEP-DAF-CM-2026-0116</v>
      </c>
      <c r="B10" s="73"/>
      <c r="C10" s="73"/>
      <c r="D10" s="71" t="s">
        <v>34</v>
      </c>
      <c r="E10" s="71"/>
      <c r="F10" s="71"/>
      <c r="G10" s="71"/>
      <c r="H10" s="71"/>
      <c r="I10" s="1"/>
    </row>
    <row r="11" spans="1:9" ht="15.75" thickBot="1"/>
    <row r="12" spans="1:9" ht="60.75" customHeight="1" thickBot="1">
      <c r="A12" s="25" t="s">
        <v>1</v>
      </c>
      <c r="B12" s="29" t="s">
        <v>2</v>
      </c>
      <c r="C12" s="30" t="s">
        <v>22</v>
      </c>
      <c r="D12" s="25" t="s">
        <v>3</v>
      </c>
      <c r="E12" s="28" t="s">
        <v>4</v>
      </c>
      <c r="F12" s="31" t="s">
        <v>5</v>
      </c>
      <c r="G12" s="32" t="s">
        <v>6</v>
      </c>
      <c r="H12" s="32" t="s">
        <v>7</v>
      </c>
      <c r="I12" s="33" t="s">
        <v>8</v>
      </c>
    </row>
    <row r="13" spans="1:9" ht="148.5">
      <c r="A13" s="66" t="s">
        <v>26</v>
      </c>
      <c r="B13" s="34">
        <v>1</v>
      </c>
      <c r="C13" s="35"/>
      <c r="D13" s="45" t="s">
        <v>29</v>
      </c>
      <c r="E13" s="44">
        <v>1</v>
      </c>
      <c r="F13" s="36"/>
      <c r="G13" s="36">
        <f>F13*0.18</f>
        <v>0</v>
      </c>
      <c r="H13" s="36">
        <f>G13+F13</f>
        <v>0</v>
      </c>
      <c r="I13" s="37">
        <f>H13*E13</f>
        <v>0</v>
      </c>
    </row>
    <row r="14" spans="1:9" ht="129.75" customHeight="1">
      <c r="A14" s="67"/>
      <c r="B14" s="38">
        <v>2</v>
      </c>
      <c r="C14" s="26"/>
      <c r="D14" s="42" t="s">
        <v>31</v>
      </c>
      <c r="E14" s="43">
        <v>1</v>
      </c>
      <c r="F14" s="27"/>
      <c r="G14" s="27">
        <f t="shared" ref="G14:G15" si="0">F14*0.18</f>
        <v>0</v>
      </c>
      <c r="H14" s="27">
        <f t="shared" ref="H14:H15" si="1">G14+F14</f>
        <v>0</v>
      </c>
      <c r="I14" s="39">
        <f t="shared" ref="I14:I15" si="2">H14*E14</f>
        <v>0</v>
      </c>
    </row>
    <row r="15" spans="1:9" ht="212.25" customHeight="1">
      <c r="A15" s="67"/>
      <c r="B15" s="38">
        <v>3</v>
      </c>
      <c r="C15" s="26"/>
      <c r="D15" s="42" t="s">
        <v>30</v>
      </c>
      <c r="E15" s="43">
        <v>3</v>
      </c>
      <c r="F15" s="27"/>
      <c r="G15" s="27">
        <f t="shared" si="0"/>
        <v>0</v>
      </c>
      <c r="H15" s="27">
        <f t="shared" si="1"/>
        <v>0</v>
      </c>
      <c r="I15" s="39">
        <f t="shared" si="2"/>
        <v>0</v>
      </c>
    </row>
    <row r="16" spans="1:9" ht="99">
      <c r="A16" s="67"/>
      <c r="B16" s="46">
        <v>4</v>
      </c>
      <c r="C16" s="47"/>
      <c r="D16" s="42" t="s">
        <v>35</v>
      </c>
      <c r="E16" s="49">
        <v>1</v>
      </c>
      <c r="F16" s="40"/>
      <c r="G16" s="27">
        <f t="shared" ref="G16" si="3">F16*0.18</f>
        <v>0</v>
      </c>
      <c r="H16" s="27">
        <f t="shared" ref="H16" si="4">G16+F16</f>
        <v>0</v>
      </c>
      <c r="I16" s="39">
        <f t="shared" ref="I16" si="5">H16*E16</f>
        <v>0</v>
      </c>
    </row>
    <row r="17" spans="1:14" ht="396.75" thickBot="1">
      <c r="A17" s="67"/>
      <c r="B17" s="46">
        <v>5</v>
      </c>
      <c r="C17" s="47"/>
      <c r="D17" s="48" t="s">
        <v>32</v>
      </c>
      <c r="E17" s="49">
        <v>2</v>
      </c>
      <c r="F17" s="40"/>
      <c r="G17" s="40">
        <f t="shared" ref="G17" si="6">F17*0.18</f>
        <v>0</v>
      </c>
      <c r="H17" s="40">
        <f t="shared" ref="H17" si="7">G17+F17</f>
        <v>0</v>
      </c>
      <c r="I17" s="41">
        <f t="shared" ref="I17" si="8">H17*E17</f>
        <v>0</v>
      </c>
    </row>
    <row r="18" spans="1:14" ht="17.25" thickBot="1">
      <c r="A18" s="63" t="s">
        <v>28</v>
      </c>
      <c r="B18" s="64"/>
      <c r="C18" s="64"/>
      <c r="D18" s="64"/>
      <c r="E18" s="64"/>
      <c r="F18" s="65"/>
      <c r="G18" s="56">
        <f>SUM(I13:I17)</f>
        <v>0</v>
      </c>
      <c r="H18" s="57"/>
      <c r="I18" s="58"/>
      <c r="J18"/>
      <c r="K18"/>
      <c r="L18"/>
      <c r="M18"/>
      <c r="N18"/>
    </row>
    <row r="19" spans="1:14" ht="15" customHeight="1">
      <c r="A19" s="59" t="s">
        <v>23</v>
      </c>
      <c r="B19" s="60"/>
      <c r="C19" s="60"/>
      <c r="D19" s="60"/>
      <c r="E19" s="60"/>
      <c r="F19" s="60"/>
      <c r="G19" s="60"/>
      <c r="H19" s="61">
        <f>G18</f>
        <v>0</v>
      </c>
      <c r="I19" s="61"/>
    </row>
    <row r="20" spans="1:14" ht="15" customHeight="1">
      <c r="A20" s="62" t="s">
        <v>24</v>
      </c>
      <c r="B20" s="51"/>
      <c r="C20" s="51"/>
      <c r="D20" s="24"/>
      <c r="E20" s="24"/>
      <c r="F20" s="24"/>
      <c r="G20" s="24"/>
      <c r="H20" s="24"/>
      <c r="I20" s="24"/>
    </row>
    <row r="21" spans="1:14" ht="15" customHeight="1">
      <c r="A21" s="55" t="s">
        <v>25</v>
      </c>
      <c r="B21" s="55"/>
      <c r="C21" s="55"/>
      <c r="D21" s="55"/>
      <c r="E21" s="55"/>
      <c r="F21" s="55"/>
      <c r="G21" s="55"/>
      <c r="H21" s="55"/>
      <c r="I21" s="55"/>
    </row>
    <row r="22" spans="1:14" ht="15" customHeight="1">
      <c r="A22" s="51" t="s">
        <v>9</v>
      </c>
      <c r="B22" s="51"/>
      <c r="C22" s="51"/>
      <c r="D22" s="51"/>
      <c r="E22" s="51"/>
      <c r="F22" s="51"/>
      <c r="G22" s="51"/>
      <c r="H22" s="51"/>
      <c r="I22" s="51"/>
    </row>
    <row r="23" spans="1:14" ht="15" customHeight="1">
      <c r="A23" s="51" t="s">
        <v>10</v>
      </c>
      <c r="B23" s="51"/>
      <c r="C23" s="51"/>
      <c r="D23" s="51"/>
      <c r="E23" s="51"/>
      <c r="F23" s="51"/>
      <c r="G23" s="51"/>
      <c r="H23" s="51"/>
      <c r="I23" s="51"/>
    </row>
    <row r="24" spans="1:14" ht="15.75" customHeight="1">
      <c r="A24" s="51" t="s">
        <v>11</v>
      </c>
      <c r="B24" s="51"/>
      <c r="C24" s="51"/>
      <c r="D24" s="51"/>
      <c r="E24" s="51"/>
      <c r="F24" s="51"/>
      <c r="G24" s="51"/>
      <c r="H24" s="51"/>
      <c r="I24" s="51"/>
    </row>
    <row r="25" spans="1:14" ht="15.75" customHeight="1">
      <c r="A25" s="51" t="s">
        <v>12</v>
      </c>
      <c r="B25" s="51"/>
      <c r="C25" s="51"/>
      <c r="D25" s="51"/>
      <c r="E25" s="51"/>
      <c r="F25" s="51"/>
      <c r="G25" s="51"/>
      <c r="H25" s="51"/>
      <c r="I25" s="51"/>
    </row>
    <row r="26" spans="1:14" ht="15.75" customHeight="1">
      <c r="A26" s="9"/>
      <c r="B26" s="4"/>
      <c r="C26" s="4"/>
      <c r="D26" s="5"/>
      <c r="E26" s="4"/>
      <c r="F26" s="6"/>
      <c r="G26" s="6"/>
      <c r="H26" s="6"/>
      <c r="I26" s="6"/>
    </row>
    <row r="27" spans="1:14" ht="15.75" customHeight="1">
      <c r="A27" s="52"/>
      <c r="B27" s="52"/>
      <c r="C27" s="10" t="s">
        <v>13</v>
      </c>
      <c r="D27" s="11" t="s">
        <v>14</v>
      </c>
      <c r="E27" s="12" t="s">
        <v>15</v>
      </c>
      <c r="F27" s="12"/>
      <c r="G27" s="12"/>
      <c r="H27" s="12"/>
      <c r="I27" s="12"/>
    </row>
    <row r="28" spans="1:14" ht="15.75" customHeight="1">
      <c r="A28" s="53"/>
      <c r="B28" s="53"/>
      <c r="C28" s="53"/>
      <c r="D28" s="13" t="s">
        <v>16</v>
      </c>
      <c r="E28" s="14"/>
      <c r="F28" s="14"/>
      <c r="G28" s="4"/>
      <c r="H28" s="4"/>
      <c r="I28" s="4"/>
    </row>
    <row r="29" spans="1:14" ht="15.75" customHeight="1">
      <c r="C29" s="2"/>
      <c r="D29" s="2"/>
      <c r="E29" s="15"/>
      <c r="F29"/>
    </row>
    <row r="30" spans="1:14" ht="15" customHeight="1">
      <c r="C30" s="2"/>
      <c r="D30" s="2"/>
      <c r="E30"/>
      <c r="F30"/>
    </row>
    <row r="31" spans="1:14" ht="15" customHeight="1">
      <c r="C31" s="2"/>
      <c r="D31" s="2"/>
      <c r="E31"/>
      <c r="F31"/>
    </row>
    <row r="32" spans="1:14">
      <c r="A32" s="15"/>
      <c r="B32" s="23"/>
      <c r="C32" s="23"/>
      <c r="D32" s="23"/>
      <c r="E32" s="15"/>
      <c r="F32" s="15"/>
      <c r="G32" s="15"/>
      <c r="H32" s="15"/>
      <c r="I32" s="15"/>
    </row>
    <row r="33" spans="1:9" ht="16.5" customHeight="1">
      <c r="A33" s="54" t="s">
        <v>17</v>
      </c>
      <c r="B33" s="54"/>
      <c r="C33" s="54"/>
      <c r="D33" s="54"/>
      <c r="E33" s="54"/>
      <c r="F33" s="54"/>
      <c r="G33" s="54"/>
      <c r="H33" s="54"/>
      <c r="I33" s="54"/>
    </row>
    <row r="34" spans="1:9" ht="16.5">
      <c r="A34" s="50" t="s">
        <v>18</v>
      </c>
      <c r="B34" s="50"/>
      <c r="C34" s="50"/>
      <c r="D34" s="50"/>
      <c r="E34" s="50"/>
      <c r="F34" s="50"/>
      <c r="G34" s="50"/>
      <c r="H34" s="50"/>
      <c r="I34" s="50"/>
    </row>
    <row r="35" spans="1:9">
      <c r="A35" s="7"/>
      <c r="B35" s="4"/>
      <c r="C35" s="4"/>
      <c r="D35" s="5"/>
      <c r="E35" s="4"/>
      <c r="F35" s="6"/>
      <c r="G35" s="6"/>
      <c r="H35" s="6"/>
      <c r="I35" s="6"/>
    </row>
  </sheetData>
  <sheetProtection selectLockedCells="1"/>
  <mergeCells count="22">
    <mergeCell ref="A13:A17"/>
    <mergeCell ref="H3:I3"/>
    <mergeCell ref="B5:H5"/>
    <mergeCell ref="D10:H10"/>
    <mergeCell ref="C6:G6"/>
    <mergeCell ref="A10:C10"/>
    <mergeCell ref="A9:B9"/>
    <mergeCell ref="C9:G9"/>
    <mergeCell ref="A21:I21"/>
    <mergeCell ref="G18:I18"/>
    <mergeCell ref="A19:G19"/>
    <mergeCell ref="H19:I19"/>
    <mergeCell ref="A20:C20"/>
    <mergeCell ref="A18:F18"/>
    <mergeCell ref="A34:I34"/>
    <mergeCell ref="A25:I25"/>
    <mergeCell ref="A27:B27"/>
    <mergeCell ref="A22:I22"/>
    <mergeCell ref="A23:I23"/>
    <mergeCell ref="A24:I24"/>
    <mergeCell ref="A28:C28"/>
    <mergeCell ref="A33:I33"/>
  </mergeCells>
  <printOptions horizontalCentered="1" verticalCentered="1"/>
  <pageMargins left="0.15748031496062992" right="0.15748031496062992" top="0.15748031496062992" bottom="0.74803149606299213" header="0.31496062992125984" footer="0.31496062992125984"/>
  <pageSetup scale="34" orientation="landscape" r:id="rId1"/>
  <rowBreaks count="1" manualBreakCount="1">
    <brk id="36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Referencia Economica</vt:lpstr>
      <vt:lpstr>'Referencia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Lidy Beato Melenciano</dc:creator>
  <cp:lastModifiedBy>Odris Perez</cp:lastModifiedBy>
  <cp:lastPrinted>2022-10-24T18:44:49Z</cp:lastPrinted>
  <dcterms:created xsi:type="dcterms:W3CDTF">2015-02-06T13:26:05Z</dcterms:created>
  <dcterms:modified xsi:type="dcterms:W3CDTF">2026-09-08T14:48:01Z</dcterms:modified>
</cp:coreProperties>
</file>