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515" windowHeight="12090"/>
  </bookViews>
  <sheets>
    <sheet name="L.C.  TANQUE" sheetId="1" r:id="rId1"/>
  </sheets>
  <externalReferences>
    <externalReference r:id="rId2"/>
    <externalReference r:id="rId3"/>
  </externalReferences>
  <definedNames>
    <definedName name="_xlnm.Print_Area" localSheetId="0">'L.C.  TANQUE'!$A$1:$H$102</definedName>
    <definedName name="GASOLINA">[1]Ins!$E$582</definedName>
    <definedName name="PLIGADORA2">[1]Ins!$E$584</definedName>
    <definedName name="PWINCHE2000K">[1]Ins!$E$592</definedName>
    <definedName name="tasa">[2]RESUMEN!$B$24</definedName>
    <definedName name="_xlnm.Print_Titles" localSheetId="0">'L.C.  TANQUE'!$1:$10</definedName>
  </definedNames>
  <calcPr calcId="145621"/>
</workbook>
</file>

<file path=xl/calcChain.xml><?xml version="1.0" encoding="utf-8"?>
<calcChain xmlns="http://schemas.openxmlformats.org/spreadsheetml/2006/main">
  <c r="H89" i="1" l="1"/>
  <c r="G88" i="1" l="1"/>
  <c r="G87" i="1"/>
  <c r="A85" i="1"/>
  <c r="A87" i="1" s="1"/>
  <c r="A88" i="1" s="1"/>
  <c r="I80" i="1"/>
  <c r="I79" i="1"/>
  <c r="A74" i="1"/>
  <c r="A75" i="1" s="1"/>
  <c r="A76" i="1" s="1"/>
  <c r="A77" i="1" s="1"/>
  <c r="A78" i="1" s="1"/>
  <c r="A79" i="1" s="1"/>
  <c r="A80" i="1" s="1"/>
  <c r="A81" i="1" s="1"/>
  <c r="A82" i="1" s="1"/>
  <c r="I69" i="1"/>
  <c r="G65" i="1"/>
  <c r="G64" i="1"/>
  <c r="H66" i="1" s="1"/>
  <c r="A64" i="1"/>
  <c r="A65" i="1" s="1"/>
  <c r="G60" i="1"/>
  <c r="G59" i="1"/>
  <c r="A59" i="1"/>
  <c r="A60" i="1" s="1"/>
  <c r="I58" i="1"/>
  <c r="G56" i="1"/>
  <c r="G54" i="1"/>
  <c r="H57" i="1" s="1"/>
  <c r="A54" i="1"/>
  <c r="A56" i="1" s="1"/>
  <c r="I52" i="1"/>
  <c r="I51" i="1"/>
  <c r="G50" i="1"/>
  <c r="G49" i="1"/>
  <c r="G48" i="1"/>
  <c r="I47" i="1"/>
  <c r="G47" i="1"/>
  <c r="G46" i="1"/>
  <c r="H51" i="1" s="1"/>
  <c r="A46" i="1"/>
  <c r="A47" i="1" s="1"/>
  <c r="A48" i="1" s="1"/>
  <c r="A49" i="1" s="1"/>
  <c r="A50" i="1" s="1"/>
  <c r="G39" i="1"/>
  <c r="G32" i="1"/>
  <c r="A32" i="1"/>
  <c r="A39" i="1" s="1"/>
  <c r="G27" i="1"/>
  <c r="G26" i="1"/>
  <c r="H29" i="1" s="1"/>
  <c r="A26" i="1"/>
  <c r="A27" i="1" s="1"/>
  <c r="I23" i="1"/>
  <c r="G22" i="1"/>
  <c r="G21" i="1"/>
  <c r="G20" i="1"/>
  <c r="G19" i="1"/>
  <c r="A19" i="1"/>
  <c r="A20" i="1" s="1"/>
  <c r="A21" i="1" s="1"/>
  <c r="A22" i="1" s="1"/>
  <c r="G15" i="1"/>
  <c r="G14" i="1"/>
  <c r="A14" i="1"/>
  <c r="A15" i="1" s="1"/>
  <c r="G12" i="1"/>
  <c r="H16" i="1" s="1"/>
  <c r="H61" i="1" l="1"/>
  <c r="H23" i="1"/>
  <c r="H41" i="1"/>
  <c r="H69" i="1" s="1"/>
  <c r="G79" i="1" l="1"/>
  <c r="G78" i="1"/>
  <c r="G77" i="1"/>
  <c r="G76" i="1"/>
  <c r="G75" i="1"/>
  <c r="G80" i="1"/>
  <c r="G81" i="1"/>
  <c r="G74" i="1"/>
  <c r="G82" i="1" l="1"/>
  <c r="H83" i="1" s="1"/>
  <c r="H91" i="1" s="1"/>
</calcChain>
</file>

<file path=xl/sharedStrings.xml><?xml version="1.0" encoding="utf-8"?>
<sst xmlns="http://schemas.openxmlformats.org/spreadsheetml/2006/main" count="111" uniqueCount="94">
  <si>
    <t>LISTA DE CANTIDADES</t>
  </si>
  <si>
    <t>PROYECTO :</t>
  </si>
  <si>
    <t xml:space="preserve"> CONSTRUCCION TANQUE REGULADOR AGUA POTABLE LAS TRES CRUCES, SANTIAGO.</t>
  </si>
  <si>
    <t>OBRA :</t>
  </si>
  <si>
    <t xml:space="preserve">TANQUE REGULADOR LAS TRES CRUCES </t>
  </si>
  <si>
    <t>UBICACION:</t>
  </si>
  <si>
    <t>LAS TRES CRUCES, SANTIAGO</t>
  </si>
  <si>
    <t>CODIGO:</t>
  </si>
  <si>
    <t xml:space="preserve">DIPAP-013-2026 </t>
  </si>
  <si>
    <t>FECHA:</t>
  </si>
  <si>
    <t>SEC.</t>
  </si>
  <si>
    <t>DESCRIPCION</t>
  </si>
  <si>
    <t>CANTIDAD</t>
  </si>
  <si>
    <t>UNIDAD</t>
  </si>
  <si>
    <t>RD$P.U.</t>
  </si>
  <si>
    <t>VALOR</t>
  </si>
  <si>
    <t>SUB - TOTAL</t>
  </si>
  <si>
    <t>PRELIMINARES</t>
  </si>
  <si>
    <t xml:space="preserve">Campamento (Incluye alquiler de terreno, preparación de terreno, alquiler de Furgón </t>
  </si>
  <si>
    <t>MES</t>
  </si>
  <si>
    <t>p/ Oficina y Almacén, incluye baño portátil)</t>
  </si>
  <si>
    <t>Acondicionamiento de terreno para Tanque (incluye capa vegetal)</t>
  </si>
  <si>
    <t>M2</t>
  </si>
  <si>
    <t xml:space="preserve">Letrero de obra 16x8 pies (incluye perfiles, marco y vynil </t>
  </si>
  <si>
    <t>UND</t>
  </si>
  <si>
    <t>tipo banner. El arte del letrero a definir en ejecución</t>
  </si>
  <si>
    <t xml:space="preserve">MOVIMIENTO  DE  TIERRA  </t>
  </si>
  <si>
    <t>Excavación y Remoción  de  Material Inservible</t>
  </si>
  <si>
    <t>M3N</t>
  </si>
  <si>
    <t>Bote  de  Escombros ( Considerar 25% en Escombros ). Distancia &lt; 20 Km</t>
  </si>
  <si>
    <t>Suministro  y  Acarreo  de  Material  Material  Clasificado</t>
  </si>
  <si>
    <t>Carguío, Traslado, Colocación , Mojado y  Compactación  de  Material  Clasificado</t>
  </si>
  <si>
    <t>LOSA  DE  FUNDACION</t>
  </si>
  <si>
    <t>M3</t>
  </si>
  <si>
    <t>Losa  de  Cimentación con Espesor  Según Diseño Estructural. Hormigón</t>
  </si>
  <si>
    <t>F'c = 350 Kg / Cm2  y  Acero Grado 60</t>
  </si>
  <si>
    <t>DEPOSITO  REGULADOR ( TANQUE VITRIFICADO )</t>
  </si>
  <si>
    <t xml:space="preserve">Desmantelamiento integral de tanque de regulación de agua potable de acero soldado </t>
  </si>
  <si>
    <t>P.a.</t>
  </si>
  <si>
    <t xml:space="preserve">(Ø 8.00 m × H = 7.30 m), incluyendo demolición de cimentación de hormigón, acopio </t>
  </si>
  <si>
    <t xml:space="preserve">de material metálico en Rafey, carga, transporte y disposición final de escombros a </t>
  </si>
  <si>
    <t xml:space="preserve">vertedero autorizado (20 km), limpieza final y todo lo necesario para la correcta ejecución </t>
  </si>
  <si>
    <t xml:space="preserve">de la obra. Incluye: Personal Calificado, Grúa hidráulica 90–100 t, Plataformas articuladas, </t>
  </si>
  <si>
    <t>Montacargas, Generador, Compresor, Herramientas eléctricas, Materiales y consumibles,</t>
  </si>
  <si>
    <r>
      <t xml:space="preserve">Seguridad Industrial, Señalización, Transporte, Limpieza Final. </t>
    </r>
    <r>
      <rPr>
        <b/>
        <sz val="12"/>
        <rFont val="Arial"/>
        <family val="2"/>
      </rPr>
      <t/>
    </r>
  </si>
  <si>
    <t xml:space="preserve">Tanque de Acero Vitrificado de Volumen Máximo de: 2,898 M3. con Diámetro </t>
  </si>
  <si>
    <t>Ud</t>
  </si>
  <si>
    <t>Ver Especifiaciones Técnicas</t>
  </si>
  <si>
    <t>PIEZAS  ESPECIALES  Y  TUBERIAS ( SUMINISTRO Y COLOCACION )</t>
  </si>
  <si>
    <t>Tubos de Ø 12" Acero al Carbono, Norma ASTM A53, Grado B</t>
  </si>
  <si>
    <t>Codo Ø 12" x 90º, Acero al Carbono</t>
  </si>
  <si>
    <t>Codo Ø 12" x 45º, Acero al Carbono</t>
  </si>
  <si>
    <t>Tee Ø 12"x12"X12", Acero al Carbono</t>
  </si>
  <si>
    <t>Bridas  Ø 12" B16.5 Clase ISO Cuello Soldable</t>
  </si>
  <si>
    <t>Ver Dimensiones y Demás Detalles en Planos</t>
  </si>
  <si>
    <t xml:space="preserve">TRANSPORTE DE TUBERIAS Y PIEZAS ESPECIALES </t>
  </si>
  <si>
    <t>Transporte de Tubos de Ø Ø 12"Acero Al Acarbono</t>
  </si>
  <si>
    <t>Viajes</t>
  </si>
  <si>
    <t>Desde Almacenamiento  Hasta  Obra</t>
  </si>
  <si>
    <t xml:space="preserve">Transporte de Materiales y Piezas Especiales de Haina @ Almacen </t>
  </si>
  <si>
    <t xml:space="preserve">ANCLAJES  DE  HORMIGON ARMADO </t>
  </si>
  <si>
    <t>Anclajes P / Piezas de Ø 12" F´c = 210 Kg / Cm2</t>
  </si>
  <si>
    <t>Dado de Apoyo de Ø 12" F´c = 210 Kg / Cm2</t>
  </si>
  <si>
    <t>MISCELÁNEOS</t>
  </si>
  <si>
    <t>Limpieza Final</t>
  </si>
  <si>
    <t>Suministro e instalación de letreros de CORAASAN</t>
  </si>
  <si>
    <t xml:space="preserve"> y nombre del Tanque en Sintra PVC (a definir en ejecución)</t>
  </si>
  <si>
    <t>SUB - TOTAL  GENERAL</t>
  </si>
  <si>
    <t>INDIRECTOS</t>
  </si>
  <si>
    <t>Dirección  Técnica</t>
  </si>
  <si>
    <t>Gastos  Administrativos</t>
  </si>
  <si>
    <t>Imprevistos</t>
  </si>
  <si>
    <t>Seguros y  Fianzas</t>
  </si>
  <si>
    <t>Supervision y Diseño</t>
  </si>
  <si>
    <t>Transporte</t>
  </si>
  <si>
    <t>Dólar</t>
  </si>
  <si>
    <t>Codia</t>
  </si>
  <si>
    <t>ml</t>
  </si>
  <si>
    <t>Ley 6-86</t>
  </si>
  <si>
    <t>ITBIS (18% Dirección Técnica)</t>
  </si>
  <si>
    <t xml:space="preserve">SERVICIOS DE INGENIERIA, Y ESTUDIOS TECNICOS </t>
  </si>
  <si>
    <t xml:space="preserve">Estudio Geotecnico </t>
  </si>
  <si>
    <t>Diseño Estructural de Losa de Cimtentación</t>
  </si>
  <si>
    <t xml:space="preserve">TOTAL  GENERAL </t>
  </si>
  <si>
    <t>OBSERVACIONES:</t>
  </si>
  <si>
    <t>1-Distancia de acarreco 20 km.</t>
  </si>
  <si>
    <t>2- LEVANTAMOENTO Y PLANO AS- BUILT forman parte de los gastos administrativos.</t>
  </si>
  <si>
    <t>3-Se consideran trabajos Nocturnos donde la naturaleza de la actividad lo permita y/o lo requiera.</t>
  </si>
  <si>
    <t>4- Ver Dimensiones y Demás Detalles en Planos.</t>
  </si>
  <si>
    <t>5-Ver Especifiaciones Técnicas</t>
  </si>
  <si>
    <t xml:space="preserve">de 13.75 Mts y Altura Máxima de 20.52 Mts. (Mas o menos 0.50 mts)El Cilindro es de </t>
  </si>
  <si>
    <t>Vidrio Fusionado al Acero con Techo en Domo Geodésico en Aluminio Autoportante.</t>
  </si>
  <si>
    <t xml:space="preserve"> Escotilla de Autoinspección, Boquillas en Acero Galvanizado y Logo de identificación.</t>
  </si>
  <si>
    <t>Hormigón  de  Limpieza  180  Kg / Cm2  5  Cms  de  Espesor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</si>
</sst>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2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_)"/>
    <numFmt numFmtId="165" formatCode="_(&quot;RD$&quot;* #,##0.00_);_(&quot;RD$&quot;* \(#,##0.00\);_(&quot;RD$&quot;* &quot;-&quot;??_);_(@_)"/>
    <numFmt numFmtId="166" formatCode="_-[$DOP]\ * #,##0.00_-;\-[$DOP]\ * #,##0.00_-;_-[$DOP]\ * &quot;-&quot;??_-;_-@_-"/>
    <numFmt numFmtId="167" formatCode="_-* #,##0.00_-;\-* #,##0.00_-;_-* &quot;-&quot;??_-;_-@_-"/>
    <numFmt numFmtId="168" formatCode="_([$$-409]* #,##0.00_);_([$$-409]* \(#,##0.00\);_([$$-409]* &quot;-&quot;??_);_(@_)"/>
    <numFmt numFmtId="169" formatCode="_-* #,##0.00\ &quot;€&quot;_-;\-* #,##0.00\ &quot;€&quot;_-;_-* &quot;-&quot;??\ &quot;€&quot;_-;_-@_-"/>
    <numFmt numFmtId="170" formatCode="_-[$€]* #,##0.00_-;\-[$€]* #,##0.00_-;_-[$€]* &quot;-&quot;??_-;_-@_-"/>
    <numFmt numFmtId="171" formatCode="_-[$€]* #,##0.00_-;\-[$€]* #,##0.00_-;_-[$€]* \-??_-;_-@_-"/>
    <numFmt numFmtId="172" formatCode="_([$€]* #,##0.00_);_([$€]* \(#,##0.00\);_([$€]* &quot;-&quot;??_);_(@_)"/>
    <numFmt numFmtId="173" formatCode="_-* #,##0.00\ _€_-;\-* #,##0.00\ _€_-;_-* &quot;-&quot;??\ _€_-;_-@_-"/>
    <numFmt numFmtId="174" formatCode="_-* #,##0.00\ _€_-;\-* #,##0.00\ _€_-;_-* \-??\ _€_-;_-@_-"/>
    <numFmt numFmtId="175" formatCode="_(* #,##0.00_);_(* \(#,##0.00\);_(* \-??_);_(@_)"/>
    <numFmt numFmtId="176" formatCode="_-* #,##0.00\ _P_t_s_-;\-* #,##0.00\ _P_t_s_-;_-* &quot;-&quot;??\ _P_t_s_-;_-@_-"/>
    <numFmt numFmtId="177" formatCode="_-&quot;$&quot;* #,##0_-;\-&quot;$&quot;* #,##0_-;_-&quot;$&quot;* &quot;-&quot;_-;_-@_-"/>
    <numFmt numFmtId="178" formatCode="_-\$* #,##0_-;&quot;-$&quot;* #,##0_-;_-\$* \-_-;_-@_-"/>
    <numFmt numFmtId="179" formatCode="_-* #,##0.00_-;\-* #,##0.00_-;_-* \-??_-;_-@_-"/>
    <numFmt numFmtId="180" formatCode="_-* #,##0.00\ _P_t_s_-;\-* #,##0.00\ _P_t_s_-;_-* \-??\ _P_t_s_-;_-@_-"/>
    <numFmt numFmtId="181" formatCode="_-* #,##0.0000\ _P_t_s_-;\-* #,##0.0000\ _P_t_s_-;_-* &quot;-&quot;??\ _P_t_s_-;_-@_-"/>
    <numFmt numFmtId="182" formatCode="_-* #,##0.0000\ _P_t_s_-;\-* #,##0.0000\ _P_t_s_-;_-* \-??\ _P_t_s_-;_-@_-"/>
    <numFmt numFmtId="183" formatCode="_-* #,##0.00&quot; €&quot;_-;\-* #,##0.00&quot; €&quot;_-;_-* \-??&quot; €&quot;_-;_-@_-"/>
    <numFmt numFmtId="184" formatCode="_(&quot;RD$&quot;* #,##0.00_);_(&quot;RD$&quot;* \(#,##0.00\);_(&quot;RD$&quot;* \-??_);_(@_)"/>
    <numFmt numFmtId="185" formatCode="_-* #,##0.00\ &quot;Pts&quot;_-;\-* #,##0.00\ &quot;Pts&quot;_-;_-* &quot;-&quot;??\ &quot;Pts&quot;_-;_-@_-"/>
    <numFmt numFmtId="186" formatCode="_-&quot;RD$&quot;* #,##0.00_-;\-&quot;RD$&quot;* #,##0.00_-;_-&quot;RD$&quot;* &quot;-&quot;??_-;_-@_-"/>
    <numFmt numFmtId="187" formatCode="_-&quot;RD$&quot;* #,##0.00_-;&quot;-RD$&quot;* #,##0.00_-;_-&quot;RD$&quot;* \-??_-;_-@_-"/>
    <numFmt numFmtId="188" formatCode="_-* #,##0.00&quot; Pts&quot;_-;\-* #,##0.00&quot; Pts&quot;_-;_-* \-??&quot; Pts&quot;_-;_-@_-"/>
    <numFmt numFmtId="189" formatCode="_-&quot;$&quot;* #,##0.00_-;\-&quot;$&quot;* #,##0.00_-;_-&quot;$&quot;* &quot;-&quot;??_-;_-@_-"/>
    <numFmt numFmtId="190" formatCode="&quot;$&quot;#,##0.00;[Red]\-&quot;$&quot;#,##0.00"/>
    <numFmt numFmtId="191" formatCode="\$#,##0.00;[Red]&quot;-$&quot;#,##0.00"/>
    <numFmt numFmtId="192" formatCode="_(&quot;DOP&quot;* #,##0.00_);_(&quot;DOP&quot;* \(#,##0.00\);_(&quot;DOP&quot;* &quot;-&quot;??_);_(@_)"/>
    <numFmt numFmtId="193" formatCode="_(&quot;DOP&quot;* #,##0.00_);_(&quot;DOP&quot;* \(#,##0.00\);_(&quot;DOP&quot;* \-??_);_(@_)"/>
  </numFmts>
  <fonts count="5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Arial"/>
      <family val="2"/>
    </font>
    <font>
      <b/>
      <sz val="12"/>
      <color indexed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b/>
      <sz val="12"/>
      <color rgb="FF0000CC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indexed="9"/>
      <name val="Calibri"/>
      <family val="2"/>
    </font>
    <font>
      <sz val="11"/>
      <color rgb="FFFFFFFF"/>
      <name val="Calibri"/>
      <family val="2"/>
      <charset val="1"/>
    </font>
    <font>
      <sz val="11"/>
      <color indexed="20"/>
      <name val="Calibri"/>
      <family val="2"/>
    </font>
    <font>
      <sz val="11"/>
      <color rgb="FF800080"/>
      <name val="Calibri"/>
      <family val="2"/>
      <charset val="1"/>
    </font>
    <font>
      <sz val="11"/>
      <color indexed="17"/>
      <name val="Calibri"/>
      <family val="2"/>
    </font>
    <font>
      <sz val="11"/>
      <color rgb="FF008000"/>
      <name val="Calibri"/>
      <family val="2"/>
      <charset val="1"/>
    </font>
    <font>
      <b/>
      <sz val="11"/>
      <color indexed="52"/>
      <name val="Calibri"/>
      <family val="2"/>
    </font>
    <font>
      <b/>
      <sz val="11"/>
      <color rgb="FFFF9900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rgb="FFFFFFFF"/>
      <name val="Calibri"/>
      <family val="2"/>
      <charset val="1"/>
    </font>
    <font>
      <sz val="11"/>
      <color indexed="52"/>
      <name val="Calibri"/>
      <family val="2"/>
    </font>
    <font>
      <sz val="11"/>
      <color rgb="FFFF9900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rgb="FF003366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rgb="FF003366"/>
      <name val="Calibri"/>
      <family val="2"/>
      <charset val="1"/>
    </font>
    <font>
      <sz val="11"/>
      <color indexed="62"/>
      <name val="Calibri"/>
      <family val="2"/>
    </font>
    <font>
      <sz val="11"/>
      <color rgb="FF333399"/>
      <name val="Calibri"/>
      <family val="2"/>
      <charset val="1"/>
    </font>
    <font>
      <i/>
      <sz val="11"/>
      <color indexed="23"/>
      <name val="Calibri"/>
      <family val="2"/>
    </font>
    <font>
      <i/>
      <sz val="11"/>
      <color rgb="FF808080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rgb="FF003366"/>
      <name val="Calibri"/>
      <family val="2"/>
      <charset val="1"/>
    </font>
    <font>
      <sz val="12"/>
      <color indexed="8"/>
      <name val="Calibri"/>
      <family val="2"/>
    </font>
    <font>
      <sz val="11"/>
      <color indexed="60"/>
      <name val="Calibri"/>
      <family val="2"/>
    </font>
    <font>
      <sz val="11"/>
      <color rgb="FF993300"/>
      <name val="Calibri"/>
      <family val="2"/>
      <charset val="1"/>
    </font>
    <font>
      <sz val="10"/>
      <name val="Arial"/>
      <family val="2"/>
      <charset val="1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charset val="1"/>
    </font>
    <font>
      <b/>
      <sz val="11"/>
      <color indexed="63"/>
      <name val="Calibri"/>
      <family val="2"/>
    </font>
    <font>
      <b/>
      <sz val="11"/>
      <color rgb="FF333333"/>
      <name val="Calibri"/>
      <family val="2"/>
      <charset val="1"/>
    </font>
    <font>
      <sz val="11"/>
      <color indexed="10"/>
      <name val="Calibri"/>
      <family val="2"/>
    </font>
    <font>
      <sz val="11"/>
      <color rgb="FFFF0000"/>
      <name val="Calibri"/>
      <family val="2"/>
      <charset val="1"/>
    </font>
    <font>
      <b/>
      <sz val="18"/>
      <color indexed="56"/>
      <name val="Cambria"/>
      <family val="2"/>
    </font>
    <font>
      <b/>
      <sz val="18"/>
      <color rgb="FF003366"/>
      <name val="Cambria"/>
      <family val="2"/>
      <charset val="1"/>
    </font>
    <font>
      <b/>
      <sz val="11"/>
      <color indexed="8"/>
      <name val="Calibri"/>
      <family val="2"/>
    </font>
    <font>
      <b/>
      <sz val="11"/>
      <color rgb="FF000000"/>
      <name val="Calibri"/>
      <family val="2"/>
      <charset val="1"/>
    </font>
  </fonts>
  <fills count="5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rgb="FFCCCCFF"/>
        <bgColor rgb="FFD9D9D9"/>
      </patternFill>
    </fill>
    <fill>
      <patternFill patternType="solid">
        <fgColor indexed="45"/>
      </patternFill>
    </fill>
    <fill>
      <patternFill patternType="solid">
        <fgColor rgb="FFFF99CC"/>
        <bgColor rgb="FFFF8080"/>
      </patternFill>
    </fill>
    <fill>
      <patternFill patternType="solid">
        <fgColor indexed="42"/>
      </patternFill>
    </fill>
    <fill>
      <patternFill patternType="solid">
        <fgColor rgb="FFCCFFCC"/>
        <bgColor rgb="FFCCFFFF"/>
      </patternFill>
    </fill>
    <fill>
      <patternFill patternType="solid">
        <fgColor indexed="46"/>
      </patternFill>
    </fill>
    <fill>
      <patternFill patternType="solid">
        <fgColor rgb="FFCC99FF"/>
        <bgColor rgb="FFFF99CC"/>
      </patternFill>
    </fill>
    <fill>
      <patternFill patternType="solid">
        <fgColor indexed="27"/>
      </patternFill>
    </fill>
    <fill>
      <patternFill patternType="solid">
        <fgColor rgb="FFCCFFFF"/>
        <bgColor rgb="FFCCFFCC"/>
      </patternFill>
    </fill>
    <fill>
      <patternFill patternType="solid">
        <fgColor indexed="47"/>
      </patternFill>
    </fill>
    <fill>
      <patternFill patternType="solid">
        <fgColor rgb="FFFFCC99"/>
        <bgColor rgb="FFD7E4BD"/>
      </patternFill>
    </fill>
    <fill>
      <patternFill patternType="solid">
        <fgColor indexed="44"/>
      </patternFill>
    </fill>
    <fill>
      <patternFill patternType="solid">
        <fgColor rgb="FF99CCFF"/>
        <bgColor rgb="FF8EB4E3"/>
      </patternFill>
    </fill>
    <fill>
      <patternFill patternType="solid">
        <fgColor indexed="29"/>
      </patternFill>
    </fill>
    <fill>
      <patternFill patternType="solid">
        <fgColor rgb="FFFF8080"/>
        <bgColor rgb="FFFF99CC"/>
      </patternFill>
    </fill>
    <fill>
      <patternFill patternType="solid">
        <fgColor indexed="11"/>
      </patternFill>
    </fill>
    <fill>
      <patternFill patternType="solid">
        <fgColor rgb="FF00FF00"/>
        <bgColor rgb="FF33CCCC"/>
      </patternFill>
    </fill>
    <fill>
      <patternFill patternType="solid">
        <fgColor indexed="51"/>
      </patternFill>
    </fill>
    <fill>
      <patternFill patternType="solid">
        <fgColor rgb="FFFFCC00"/>
        <bgColor rgb="FFFFFF00"/>
      </patternFill>
    </fill>
    <fill>
      <patternFill patternType="solid">
        <fgColor indexed="30"/>
      </patternFill>
    </fill>
    <fill>
      <patternFill patternType="solid">
        <fgColor rgb="FF0066CC"/>
        <bgColor rgb="FF008080"/>
      </patternFill>
    </fill>
    <fill>
      <patternFill patternType="solid">
        <fgColor indexed="36"/>
      </patternFill>
    </fill>
    <fill>
      <patternFill patternType="solid">
        <fgColor rgb="FF800080"/>
        <bgColor rgb="FF800080"/>
      </patternFill>
    </fill>
    <fill>
      <patternFill patternType="solid">
        <fgColor indexed="49"/>
      </patternFill>
    </fill>
    <fill>
      <patternFill patternType="solid">
        <fgColor rgb="FF33CCCC"/>
        <bgColor rgb="FF00CCFF"/>
      </patternFill>
    </fill>
    <fill>
      <patternFill patternType="solid">
        <fgColor indexed="52"/>
      </patternFill>
    </fill>
    <fill>
      <patternFill patternType="solid">
        <fgColor rgb="FFFF9900"/>
        <bgColor rgb="FFFFCC00"/>
      </patternFill>
    </fill>
    <fill>
      <patternFill patternType="solid">
        <fgColor indexed="62"/>
      </patternFill>
    </fill>
    <fill>
      <patternFill patternType="solid">
        <fgColor rgb="FF333399"/>
        <bgColor rgb="FF003366"/>
      </patternFill>
    </fill>
    <fill>
      <patternFill patternType="solid">
        <fgColor indexed="10"/>
      </patternFill>
    </fill>
    <fill>
      <patternFill patternType="solid">
        <fgColor rgb="FFFF0000"/>
        <bgColor rgb="FF993300"/>
      </patternFill>
    </fill>
    <fill>
      <patternFill patternType="solid">
        <fgColor indexed="57"/>
      </patternFill>
    </fill>
    <fill>
      <patternFill patternType="solid">
        <fgColor rgb="FF339966"/>
        <bgColor rgb="FF008080"/>
      </patternFill>
    </fill>
    <fill>
      <patternFill patternType="solid">
        <fgColor indexed="53"/>
      </patternFill>
    </fill>
    <fill>
      <patternFill patternType="solid">
        <fgColor rgb="FFFF6600"/>
        <bgColor rgb="FFFF9900"/>
      </patternFill>
    </fill>
    <fill>
      <patternFill patternType="solid">
        <fgColor indexed="22"/>
      </patternFill>
    </fill>
    <fill>
      <patternFill patternType="solid">
        <fgColor rgb="FFC0C0C0"/>
        <bgColor rgb="FFBFBFBF"/>
      </patternFill>
    </fill>
    <fill>
      <patternFill patternType="solid">
        <fgColor indexed="55"/>
      </patternFill>
    </fill>
    <fill>
      <patternFill patternType="solid">
        <fgColor rgb="FF969696"/>
        <bgColor rgb="FFA6A6A6"/>
      </patternFill>
    </fill>
    <fill>
      <patternFill patternType="solid">
        <fgColor indexed="43"/>
      </patternFill>
    </fill>
    <fill>
      <patternFill patternType="solid">
        <fgColor rgb="FFFFFF99"/>
        <bgColor rgb="FFFFFFCC"/>
      </patternFill>
    </fill>
    <fill>
      <patternFill patternType="solid">
        <fgColor indexed="26"/>
      </patternFill>
    </fill>
    <fill>
      <patternFill patternType="solid">
        <fgColor rgb="FFFFFFCC"/>
        <bgColor rgb="FFFDEADA"/>
      </patternFill>
    </fill>
  </fills>
  <borders count="2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rgb="FFFF990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rgb="FF0066CC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33399"/>
      </top>
      <bottom style="double">
        <color rgb="FF333399"/>
      </bottom>
      <diagonal/>
    </border>
  </borders>
  <cellStyleXfs count="2204">
    <xf numFmtId="0" fontId="0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5" fillId="0" borderId="0"/>
    <xf numFmtId="4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5" fillId="7" borderId="0" applyBorder="0" applyProtection="0"/>
    <xf numFmtId="0" fontId="15" fillId="7" borderId="0" applyBorder="0" applyProtection="0"/>
    <xf numFmtId="0" fontId="15" fillId="7" borderId="0" applyBorder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5" fillId="7" borderId="0" applyBorder="0" applyProtection="0"/>
    <xf numFmtId="0" fontId="15" fillId="7" borderId="0" applyBorder="0" applyProtection="0"/>
    <xf numFmtId="0" fontId="15" fillId="7" borderId="0" applyBorder="0" applyProtection="0"/>
    <xf numFmtId="0" fontId="14" fillId="6" borderId="0" applyNumberFormat="0" applyBorder="0" applyAlignment="0" applyProtection="0"/>
    <xf numFmtId="0" fontId="15" fillId="7" borderId="0" applyBorder="0" applyProtection="0"/>
    <xf numFmtId="0" fontId="15" fillId="7" borderId="0" applyBorder="0" applyProtection="0"/>
    <xf numFmtId="0" fontId="15" fillId="7" borderId="0" applyBorder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5" fillId="9" borderId="0" applyBorder="0" applyProtection="0"/>
    <xf numFmtId="0" fontId="15" fillId="9" borderId="0" applyBorder="0" applyProtection="0"/>
    <xf numFmtId="0" fontId="15" fillId="9" borderId="0" applyBorder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5" fillId="9" borderId="0" applyBorder="0" applyProtection="0"/>
    <xf numFmtId="0" fontId="15" fillId="9" borderId="0" applyBorder="0" applyProtection="0"/>
    <xf numFmtId="0" fontId="15" fillId="9" borderId="0" applyBorder="0" applyProtection="0"/>
    <xf numFmtId="0" fontId="14" fillId="8" borderId="0" applyNumberFormat="0" applyBorder="0" applyAlignment="0" applyProtection="0"/>
    <xf numFmtId="0" fontId="15" fillId="9" borderId="0" applyBorder="0" applyProtection="0"/>
    <xf numFmtId="0" fontId="15" fillId="9" borderId="0" applyBorder="0" applyProtection="0"/>
    <xf numFmtId="0" fontId="15" fillId="9" borderId="0" applyBorder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5" fillId="11" borderId="0" applyBorder="0" applyProtection="0"/>
    <xf numFmtId="0" fontId="15" fillId="11" borderId="0" applyBorder="0" applyProtection="0"/>
    <xf numFmtId="0" fontId="15" fillId="11" borderId="0" applyBorder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5" fillId="11" borderId="0" applyBorder="0" applyProtection="0"/>
    <xf numFmtId="0" fontId="15" fillId="11" borderId="0" applyBorder="0" applyProtection="0"/>
    <xf numFmtId="0" fontId="15" fillId="11" borderId="0" applyBorder="0" applyProtection="0"/>
    <xf numFmtId="0" fontId="14" fillId="10" borderId="0" applyNumberFormat="0" applyBorder="0" applyAlignment="0" applyProtection="0"/>
    <xf numFmtId="0" fontId="15" fillId="11" borderId="0" applyBorder="0" applyProtection="0"/>
    <xf numFmtId="0" fontId="15" fillId="11" borderId="0" applyBorder="0" applyProtection="0"/>
    <xf numFmtId="0" fontId="15" fillId="11" borderId="0" applyBorder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Border="0" applyProtection="0"/>
    <xf numFmtId="0" fontId="15" fillId="13" borderId="0" applyBorder="0" applyProtection="0"/>
    <xf numFmtId="0" fontId="15" fillId="13" borderId="0" applyBorder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Border="0" applyProtection="0"/>
    <xf numFmtId="0" fontId="15" fillId="13" borderId="0" applyBorder="0" applyProtection="0"/>
    <xf numFmtId="0" fontId="15" fillId="13" borderId="0" applyBorder="0" applyProtection="0"/>
    <xf numFmtId="0" fontId="14" fillId="12" borderId="0" applyNumberFormat="0" applyBorder="0" applyAlignment="0" applyProtection="0"/>
    <xf numFmtId="0" fontId="15" fillId="13" borderId="0" applyBorder="0" applyProtection="0"/>
    <xf numFmtId="0" fontId="15" fillId="13" borderId="0" applyBorder="0" applyProtection="0"/>
    <xf numFmtId="0" fontId="15" fillId="13" borderId="0" applyBorder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5" fillId="15" borderId="0" applyBorder="0" applyProtection="0"/>
    <xf numFmtId="0" fontId="15" fillId="15" borderId="0" applyBorder="0" applyProtection="0"/>
    <xf numFmtId="0" fontId="15" fillId="15" borderId="0" applyBorder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5" fillId="15" borderId="0" applyBorder="0" applyProtection="0"/>
    <xf numFmtId="0" fontId="15" fillId="15" borderId="0" applyBorder="0" applyProtection="0"/>
    <xf numFmtId="0" fontId="15" fillId="15" borderId="0" applyBorder="0" applyProtection="0"/>
    <xf numFmtId="0" fontId="14" fillId="14" borderId="0" applyNumberFormat="0" applyBorder="0" applyAlignment="0" applyProtection="0"/>
    <xf numFmtId="0" fontId="15" fillId="15" borderId="0" applyBorder="0" applyProtection="0"/>
    <xf numFmtId="0" fontId="15" fillId="15" borderId="0" applyBorder="0" applyProtection="0"/>
    <xf numFmtId="0" fontId="15" fillId="15" borderId="0" applyBorder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5" fillId="17" borderId="0" applyBorder="0" applyProtection="0"/>
    <xf numFmtId="0" fontId="15" fillId="17" borderId="0" applyBorder="0" applyProtection="0"/>
    <xf numFmtId="0" fontId="15" fillId="17" borderId="0" applyBorder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5" fillId="17" borderId="0" applyBorder="0" applyProtection="0"/>
    <xf numFmtId="0" fontId="15" fillId="17" borderId="0" applyBorder="0" applyProtection="0"/>
    <xf numFmtId="0" fontId="15" fillId="17" borderId="0" applyBorder="0" applyProtection="0"/>
    <xf numFmtId="0" fontId="14" fillId="16" borderId="0" applyNumberFormat="0" applyBorder="0" applyAlignment="0" applyProtection="0"/>
    <xf numFmtId="0" fontId="15" fillId="17" borderId="0" applyBorder="0" applyProtection="0"/>
    <xf numFmtId="0" fontId="15" fillId="17" borderId="0" applyBorder="0" applyProtection="0"/>
    <xf numFmtId="0" fontId="15" fillId="17" borderId="0" applyBorder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5" fillId="7" borderId="0" applyBorder="0" applyProtection="0"/>
    <xf numFmtId="0" fontId="15" fillId="7" borderId="0" applyBorder="0" applyProtection="0"/>
    <xf numFmtId="0" fontId="15" fillId="7" borderId="0" applyBorder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5" fillId="9" borderId="0" applyBorder="0" applyProtection="0"/>
    <xf numFmtId="0" fontId="15" fillId="9" borderId="0" applyBorder="0" applyProtection="0"/>
    <xf numFmtId="0" fontId="15" fillId="9" borderId="0" applyBorder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5" fillId="11" borderId="0" applyBorder="0" applyProtection="0"/>
    <xf numFmtId="0" fontId="15" fillId="11" borderId="0" applyBorder="0" applyProtection="0"/>
    <xf numFmtId="0" fontId="15" fillId="11" borderId="0" applyBorder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Border="0" applyProtection="0"/>
    <xf numFmtId="0" fontId="15" fillId="13" borderId="0" applyBorder="0" applyProtection="0"/>
    <xf numFmtId="0" fontId="15" fillId="13" borderId="0" applyBorder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5" fillId="15" borderId="0" applyBorder="0" applyProtection="0"/>
    <xf numFmtId="0" fontId="15" fillId="15" borderId="0" applyBorder="0" applyProtection="0"/>
    <xf numFmtId="0" fontId="15" fillId="15" borderId="0" applyBorder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5" fillId="17" borderId="0" applyBorder="0" applyProtection="0"/>
    <xf numFmtId="0" fontId="15" fillId="17" borderId="0" applyBorder="0" applyProtection="0"/>
    <xf numFmtId="0" fontId="15" fillId="17" borderId="0" applyBorder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5" fillId="19" borderId="0" applyBorder="0" applyProtection="0"/>
    <xf numFmtId="0" fontId="15" fillId="19" borderId="0" applyBorder="0" applyProtection="0"/>
    <xf numFmtId="0" fontId="15" fillId="19" borderId="0" applyBorder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5" fillId="19" borderId="0" applyBorder="0" applyProtection="0"/>
    <xf numFmtId="0" fontId="15" fillId="19" borderId="0" applyBorder="0" applyProtection="0"/>
    <xf numFmtId="0" fontId="15" fillId="19" borderId="0" applyBorder="0" applyProtection="0"/>
    <xf numFmtId="0" fontId="14" fillId="18" borderId="0" applyNumberFormat="0" applyBorder="0" applyAlignment="0" applyProtection="0"/>
    <xf numFmtId="0" fontId="15" fillId="19" borderId="0" applyBorder="0" applyProtection="0"/>
    <xf numFmtId="0" fontId="15" fillId="19" borderId="0" applyBorder="0" applyProtection="0"/>
    <xf numFmtId="0" fontId="15" fillId="19" borderId="0" applyBorder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5" fillId="21" borderId="0" applyBorder="0" applyProtection="0"/>
    <xf numFmtId="0" fontId="15" fillId="21" borderId="0" applyBorder="0" applyProtection="0"/>
    <xf numFmtId="0" fontId="15" fillId="21" borderId="0" applyBorder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5" fillId="21" borderId="0" applyBorder="0" applyProtection="0"/>
    <xf numFmtId="0" fontId="15" fillId="21" borderId="0" applyBorder="0" applyProtection="0"/>
    <xf numFmtId="0" fontId="15" fillId="21" borderId="0" applyBorder="0" applyProtection="0"/>
    <xf numFmtId="0" fontId="14" fillId="20" borderId="0" applyNumberFormat="0" applyBorder="0" applyAlignment="0" applyProtection="0"/>
    <xf numFmtId="0" fontId="15" fillId="21" borderId="0" applyBorder="0" applyProtection="0"/>
    <xf numFmtId="0" fontId="15" fillId="21" borderId="0" applyBorder="0" applyProtection="0"/>
    <xf numFmtId="0" fontId="15" fillId="21" borderId="0" applyBorder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5" fillId="23" borderId="0" applyBorder="0" applyProtection="0"/>
    <xf numFmtId="0" fontId="15" fillId="23" borderId="0" applyBorder="0" applyProtection="0"/>
    <xf numFmtId="0" fontId="15" fillId="23" borderId="0" applyBorder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5" fillId="23" borderId="0" applyBorder="0" applyProtection="0"/>
    <xf numFmtId="0" fontId="15" fillId="23" borderId="0" applyBorder="0" applyProtection="0"/>
    <xf numFmtId="0" fontId="15" fillId="23" borderId="0" applyBorder="0" applyProtection="0"/>
    <xf numFmtId="0" fontId="14" fillId="22" borderId="0" applyNumberFormat="0" applyBorder="0" applyAlignment="0" applyProtection="0"/>
    <xf numFmtId="0" fontId="15" fillId="23" borderId="0" applyBorder="0" applyProtection="0"/>
    <xf numFmtId="0" fontId="15" fillId="23" borderId="0" applyBorder="0" applyProtection="0"/>
    <xf numFmtId="0" fontId="15" fillId="23" borderId="0" applyBorder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Border="0" applyProtection="0"/>
    <xf numFmtId="0" fontId="15" fillId="13" borderId="0" applyBorder="0" applyProtection="0"/>
    <xf numFmtId="0" fontId="15" fillId="13" borderId="0" applyBorder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Border="0" applyProtection="0"/>
    <xf numFmtId="0" fontId="15" fillId="13" borderId="0" applyBorder="0" applyProtection="0"/>
    <xf numFmtId="0" fontId="15" fillId="13" borderId="0" applyBorder="0" applyProtection="0"/>
    <xf numFmtId="0" fontId="14" fillId="12" borderId="0" applyNumberFormat="0" applyBorder="0" applyAlignment="0" applyProtection="0"/>
    <xf numFmtId="0" fontId="15" fillId="13" borderId="0" applyBorder="0" applyProtection="0"/>
    <xf numFmtId="0" fontId="15" fillId="13" borderId="0" applyBorder="0" applyProtection="0"/>
    <xf numFmtId="0" fontId="15" fillId="13" borderId="0" applyBorder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5" fillId="19" borderId="0" applyBorder="0" applyProtection="0"/>
    <xf numFmtId="0" fontId="15" fillId="19" borderId="0" applyBorder="0" applyProtection="0"/>
    <xf numFmtId="0" fontId="15" fillId="19" borderId="0" applyBorder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5" fillId="19" borderId="0" applyBorder="0" applyProtection="0"/>
    <xf numFmtId="0" fontId="15" fillId="19" borderId="0" applyBorder="0" applyProtection="0"/>
    <xf numFmtId="0" fontId="15" fillId="19" borderId="0" applyBorder="0" applyProtection="0"/>
    <xf numFmtId="0" fontId="14" fillId="18" borderId="0" applyNumberFormat="0" applyBorder="0" applyAlignment="0" applyProtection="0"/>
    <xf numFmtId="0" fontId="15" fillId="19" borderId="0" applyBorder="0" applyProtection="0"/>
    <xf numFmtId="0" fontId="15" fillId="19" borderId="0" applyBorder="0" applyProtection="0"/>
    <xf numFmtId="0" fontId="15" fillId="19" borderId="0" applyBorder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5" fillId="25" borderId="0" applyBorder="0" applyProtection="0"/>
    <xf numFmtId="0" fontId="15" fillId="25" borderId="0" applyBorder="0" applyProtection="0"/>
    <xf numFmtId="0" fontId="15" fillId="25" borderId="0" applyBorder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5" fillId="25" borderId="0" applyBorder="0" applyProtection="0"/>
    <xf numFmtId="0" fontId="15" fillId="25" borderId="0" applyBorder="0" applyProtection="0"/>
    <xf numFmtId="0" fontId="15" fillId="25" borderId="0" applyBorder="0" applyProtection="0"/>
    <xf numFmtId="0" fontId="14" fillId="24" borderId="0" applyNumberFormat="0" applyBorder="0" applyAlignment="0" applyProtection="0"/>
    <xf numFmtId="0" fontId="15" fillId="25" borderId="0" applyBorder="0" applyProtection="0"/>
    <xf numFmtId="0" fontId="15" fillId="25" borderId="0" applyBorder="0" applyProtection="0"/>
    <xf numFmtId="0" fontId="15" fillId="25" borderId="0" applyBorder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5" fillId="19" borderId="0" applyBorder="0" applyProtection="0"/>
    <xf numFmtId="0" fontId="15" fillId="19" borderId="0" applyBorder="0" applyProtection="0"/>
    <xf numFmtId="0" fontId="15" fillId="19" borderId="0" applyBorder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5" fillId="21" borderId="0" applyBorder="0" applyProtection="0"/>
    <xf numFmtId="0" fontId="15" fillId="21" borderId="0" applyBorder="0" applyProtection="0"/>
    <xf numFmtId="0" fontId="15" fillId="21" borderId="0" applyBorder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5" fillId="23" borderId="0" applyBorder="0" applyProtection="0"/>
    <xf numFmtId="0" fontId="15" fillId="23" borderId="0" applyBorder="0" applyProtection="0"/>
    <xf numFmtId="0" fontId="15" fillId="23" borderId="0" applyBorder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Border="0" applyProtection="0"/>
    <xf numFmtId="0" fontId="15" fillId="13" borderId="0" applyBorder="0" applyProtection="0"/>
    <xf numFmtId="0" fontId="15" fillId="13" borderId="0" applyBorder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5" fillId="19" borderId="0" applyBorder="0" applyProtection="0"/>
    <xf numFmtId="0" fontId="15" fillId="19" borderId="0" applyBorder="0" applyProtection="0"/>
    <xf numFmtId="0" fontId="15" fillId="19" borderId="0" applyBorder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5" fillId="25" borderId="0" applyBorder="0" applyProtection="0"/>
    <xf numFmtId="0" fontId="15" fillId="25" borderId="0" applyBorder="0" applyProtection="0"/>
    <xf numFmtId="0" fontId="15" fillId="25" borderId="0" applyBorder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7" fillId="27" borderId="0" applyBorder="0" applyProtection="0"/>
    <xf numFmtId="0" fontId="17" fillId="27" borderId="0" applyBorder="0" applyProtection="0"/>
    <xf numFmtId="0" fontId="17" fillId="27" borderId="0" applyBorder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7" fillId="21" borderId="0" applyBorder="0" applyProtection="0"/>
    <xf numFmtId="0" fontId="17" fillId="21" borderId="0" applyBorder="0" applyProtection="0"/>
    <xf numFmtId="0" fontId="17" fillId="21" borderId="0" applyBorder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7" fillId="23" borderId="0" applyBorder="0" applyProtection="0"/>
    <xf numFmtId="0" fontId="17" fillId="23" borderId="0" applyBorder="0" applyProtection="0"/>
    <xf numFmtId="0" fontId="17" fillId="23" borderId="0" applyBorder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7" fillId="29" borderId="0" applyBorder="0" applyProtection="0"/>
    <xf numFmtId="0" fontId="17" fillId="29" borderId="0" applyBorder="0" applyProtection="0"/>
    <xf numFmtId="0" fontId="17" fillId="29" borderId="0" applyBorder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7" fillId="31" borderId="0" applyBorder="0" applyProtection="0"/>
    <xf numFmtId="0" fontId="17" fillId="31" borderId="0" applyBorder="0" applyProtection="0"/>
    <xf numFmtId="0" fontId="17" fillId="31" borderId="0" applyBorder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7" fillId="33" borderId="0" applyBorder="0" applyProtection="0"/>
    <xf numFmtId="0" fontId="17" fillId="33" borderId="0" applyBorder="0" applyProtection="0"/>
    <xf numFmtId="0" fontId="17" fillId="33" borderId="0" applyBorder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7" fillId="27" borderId="0" applyBorder="0" applyProtection="0"/>
    <xf numFmtId="0" fontId="17" fillId="27" borderId="0" applyBorder="0" applyProtection="0"/>
    <xf numFmtId="0" fontId="17" fillId="27" borderId="0" applyBorder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7" fillId="21" borderId="0" applyBorder="0" applyProtection="0"/>
    <xf numFmtId="0" fontId="17" fillId="21" borderId="0" applyBorder="0" applyProtection="0"/>
    <xf numFmtId="0" fontId="17" fillId="21" borderId="0" applyBorder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7" fillId="23" borderId="0" applyBorder="0" applyProtection="0"/>
    <xf numFmtId="0" fontId="17" fillId="23" borderId="0" applyBorder="0" applyProtection="0"/>
    <xf numFmtId="0" fontId="17" fillId="23" borderId="0" applyBorder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7" fillId="29" borderId="0" applyBorder="0" applyProtection="0"/>
    <xf numFmtId="0" fontId="17" fillId="29" borderId="0" applyBorder="0" applyProtection="0"/>
    <xf numFmtId="0" fontId="17" fillId="29" borderId="0" applyBorder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7" fillId="31" borderId="0" applyBorder="0" applyProtection="0"/>
    <xf numFmtId="0" fontId="17" fillId="31" borderId="0" applyBorder="0" applyProtection="0"/>
    <xf numFmtId="0" fontId="17" fillId="31" borderId="0" applyBorder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7" fillId="33" borderId="0" applyBorder="0" applyProtection="0"/>
    <xf numFmtId="0" fontId="17" fillId="33" borderId="0" applyBorder="0" applyProtection="0"/>
    <xf numFmtId="0" fontId="17" fillId="33" borderId="0" applyBorder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7" fillId="35" borderId="0" applyBorder="0" applyProtection="0"/>
    <xf numFmtId="0" fontId="17" fillId="35" borderId="0" applyBorder="0" applyProtection="0"/>
    <xf numFmtId="0" fontId="17" fillId="35" borderId="0" applyBorder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7" fillId="37" borderId="0" applyBorder="0" applyProtection="0"/>
    <xf numFmtId="0" fontId="17" fillId="37" borderId="0" applyBorder="0" applyProtection="0"/>
    <xf numFmtId="0" fontId="17" fillId="37" borderId="0" applyBorder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7" fillId="39" borderId="0" applyBorder="0" applyProtection="0"/>
    <xf numFmtId="0" fontId="17" fillId="39" borderId="0" applyBorder="0" applyProtection="0"/>
    <xf numFmtId="0" fontId="17" fillId="39" borderId="0" applyBorder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7" fillId="29" borderId="0" applyBorder="0" applyProtection="0"/>
    <xf numFmtId="0" fontId="17" fillId="29" borderId="0" applyBorder="0" applyProtection="0"/>
    <xf numFmtId="0" fontId="17" fillId="29" borderId="0" applyBorder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7" fillId="31" borderId="0" applyBorder="0" applyProtection="0"/>
    <xf numFmtId="0" fontId="17" fillId="31" borderId="0" applyBorder="0" applyProtection="0"/>
    <xf numFmtId="0" fontId="17" fillId="31" borderId="0" applyBorder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7" fillId="41" borderId="0" applyBorder="0" applyProtection="0"/>
    <xf numFmtId="0" fontId="17" fillId="41" borderId="0" applyBorder="0" applyProtection="0"/>
    <xf numFmtId="0" fontId="17" fillId="41" borderId="0" applyBorder="0" applyProtection="0"/>
    <xf numFmtId="0" fontId="18" fillId="8" borderId="0" applyNumberFormat="0" applyBorder="0" applyAlignment="0" applyProtection="0"/>
    <xf numFmtId="0" fontId="19" fillId="9" borderId="0" applyBorder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1" fillId="11" borderId="0" applyBorder="0" applyProtection="0"/>
    <xf numFmtId="0" fontId="21" fillId="11" borderId="0" applyBorder="0" applyProtection="0"/>
    <xf numFmtId="0" fontId="21" fillId="11" borderId="0" applyBorder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3" fillId="43" borderId="11" applyProtection="0"/>
    <xf numFmtId="0" fontId="23" fillId="43" borderId="11" applyProtection="0"/>
    <xf numFmtId="0" fontId="23" fillId="43" borderId="11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3" fillId="43" borderId="11" applyProtection="0"/>
    <xf numFmtId="0" fontId="23" fillId="43" borderId="11" applyProtection="0"/>
    <xf numFmtId="0" fontId="23" fillId="43" borderId="11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2" fillId="42" borderId="10" applyNumberFormat="0" applyAlignment="0" applyProtection="0"/>
    <xf numFmtId="0" fontId="24" fillId="44" borderId="12" applyNumberFormat="0" applyAlignment="0" applyProtection="0"/>
    <xf numFmtId="0" fontId="24" fillId="44" borderId="12" applyNumberFormat="0" applyAlignment="0" applyProtection="0"/>
    <xf numFmtId="0" fontId="25" fillId="45" borderId="13" applyProtection="0"/>
    <xf numFmtId="0" fontId="25" fillId="45" borderId="13" applyProtection="0"/>
    <xf numFmtId="0" fontId="25" fillId="45" borderId="13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7" fillId="0" borderId="15" applyProtection="0"/>
    <xf numFmtId="0" fontId="27" fillId="0" borderId="15" applyProtection="0"/>
    <xf numFmtId="0" fontId="27" fillId="0" borderId="15" applyProtection="0"/>
    <xf numFmtId="0" fontId="24" fillId="44" borderId="12" applyNumberFormat="0" applyAlignment="0" applyProtection="0"/>
    <xf numFmtId="0" fontId="24" fillId="44" borderId="12" applyNumberFormat="0" applyAlignment="0" applyProtection="0"/>
    <xf numFmtId="0" fontId="25" fillId="45" borderId="13" applyProtection="0"/>
    <xf numFmtId="0" fontId="25" fillId="45" borderId="13" applyProtection="0"/>
    <xf numFmtId="0" fontId="25" fillId="45" borderId="13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16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9" fillId="0" borderId="17" applyProtection="0"/>
    <xf numFmtId="0" fontId="29" fillId="0" borderId="17" applyProtection="0"/>
    <xf numFmtId="0" fontId="29" fillId="0" borderId="17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Border="0" applyProtection="0"/>
    <xf numFmtId="0" fontId="31" fillId="0" borderId="0" applyBorder="0" applyProtection="0"/>
    <xf numFmtId="0" fontId="31" fillId="0" borderId="0" applyBorder="0" applyProtection="0"/>
    <xf numFmtId="0" fontId="16" fillId="34" borderId="0" applyNumberFormat="0" applyBorder="0" applyAlignment="0" applyProtection="0"/>
    <xf numFmtId="0" fontId="16" fillId="34" borderId="0" applyNumberFormat="0" applyBorder="0" applyAlignment="0" applyProtection="0"/>
    <xf numFmtId="0" fontId="17" fillId="35" borderId="0" applyBorder="0" applyProtection="0"/>
    <xf numFmtId="0" fontId="17" fillId="35" borderId="0" applyBorder="0" applyProtection="0"/>
    <xf numFmtId="0" fontId="17" fillId="35" borderId="0" applyBorder="0" applyProtection="0"/>
    <xf numFmtId="0" fontId="16" fillId="36" borderId="0" applyNumberFormat="0" applyBorder="0" applyAlignment="0" applyProtection="0"/>
    <xf numFmtId="0" fontId="16" fillId="36" borderId="0" applyNumberFormat="0" applyBorder="0" applyAlignment="0" applyProtection="0"/>
    <xf numFmtId="0" fontId="17" fillId="37" borderId="0" applyBorder="0" applyProtection="0"/>
    <xf numFmtId="0" fontId="17" fillId="37" borderId="0" applyBorder="0" applyProtection="0"/>
    <xf numFmtId="0" fontId="17" fillId="37" borderId="0" applyBorder="0" applyProtection="0"/>
    <xf numFmtId="0" fontId="16" fillId="38" borderId="0" applyNumberFormat="0" applyBorder="0" applyAlignment="0" applyProtection="0"/>
    <xf numFmtId="0" fontId="16" fillId="38" borderId="0" applyNumberFormat="0" applyBorder="0" applyAlignment="0" applyProtection="0"/>
    <xf numFmtId="0" fontId="17" fillId="39" borderId="0" applyBorder="0" applyProtection="0"/>
    <xf numFmtId="0" fontId="17" fillId="39" borderId="0" applyBorder="0" applyProtection="0"/>
    <xf numFmtId="0" fontId="17" fillId="39" borderId="0" applyBorder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7" fillId="29" borderId="0" applyBorder="0" applyProtection="0"/>
    <xf numFmtId="0" fontId="17" fillId="29" borderId="0" applyBorder="0" applyProtection="0"/>
    <xf numFmtId="0" fontId="17" fillId="29" borderId="0" applyBorder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7" fillId="31" borderId="0" applyBorder="0" applyProtection="0"/>
    <xf numFmtId="0" fontId="17" fillId="31" borderId="0" applyBorder="0" applyProtection="0"/>
    <xf numFmtId="0" fontId="17" fillId="31" borderId="0" applyBorder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7" fillId="41" borderId="0" applyBorder="0" applyProtection="0"/>
    <xf numFmtId="0" fontId="17" fillId="41" borderId="0" applyBorder="0" applyProtection="0"/>
    <xf numFmtId="0" fontId="17" fillId="41" borderId="0" applyBorder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3" fillId="17" borderId="11" applyProtection="0"/>
    <xf numFmtId="0" fontId="33" fillId="17" borderId="11" applyProtection="0"/>
    <xf numFmtId="0" fontId="33" fillId="17" borderId="11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2" fillId="0" borderId="0" applyBorder="0" applyProtection="0"/>
    <xf numFmtId="171" fontId="2" fillId="0" borderId="0" applyBorder="0" applyProtection="0"/>
    <xf numFmtId="171" fontId="2" fillId="0" borderId="0" applyBorder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2" fillId="0" borderId="0" applyBorder="0" applyProtection="0"/>
    <xf numFmtId="170" fontId="2" fillId="0" borderId="0" applyFont="0" applyFill="0" applyBorder="0" applyAlignment="0" applyProtection="0"/>
    <xf numFmtId="171" fontId="2" fillId="0" borderId="0" applyBorder="0" applyProtection="0"/>
    <xf numFmtId="171" fontId="2" fillId="0" borderId="0" applyBorder="0" applyProtection="0"/>
    <xf numFmtId="172" fontId="5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2" fillId="0" borderId="0" applyBorder="0" applyProtection="0"/>
    <xf numFmtId="171" fontId="2" fillId="0" borderId="0" applyBorder="0" applyProtection="0"/>
    <xf numFmtId="171" fontId="2" fillId="0" borderId="0" applyBorder="0" applyProtection="0"/>
    <xf numFmtId="170" fontId="2" fillId="0" borderId="0" applyFont="0" applyFill="0" applyBorder="0" applyAlignment="0" applyProtection="0"/>
    <xf numFmtId="171" fontId="2" fillId="0" borderId="0" applyBorder="0" applyProtection="0"/>
    <xf numFmtId="171" fontId="2" fillId="0" borderId="0" applyBorder="0" applyProtection="0"/>
    <xf numFmtId="171" fontId="2" fillId="0" borderId="0" applyBorder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2" fillId="0" borderId="0" applyBorder="0" applyProtection="0"/>
    <xf numFmtId="171" fontId="2" fillId="0" borderId="0" applyBorder="0" applyProtection="0"/>
    <xf numFmtId="171" fontId="2" fillId="0" borderId="0" applyBorder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2" fillId="0" borderId="0" applyBorder="0" applyProtection="0"/>
    <xf numFmtId="171" fontId="2" fillId="0" borderId="0" applyBorder="0" applyProtection="0"/>
    <xf numFmtId="170" fontId="2" fillId="0" borderId="0" applyFont="0" applyFill="0" applyBorder="0" applyAlignment="0" applyProtection="0"/>
    <xf numFmtId="171" fontId="2" fillId="0" borderId="0" applyBorder="0" applyProtection="0"/>
    <xf numFmtId="171" fontId="2" fillId="0" borderId="0" applyBorder="0" applyProtection="0"/>
    <xf numFmtId="170" fontId="2" fillId="0" borderId="0" applyFont="0" applyFill="0" applyBorder="0" applyAlignment="0" applyProtection="0"/>
    <xf numFmtId="171" fontId="2" fillId="0" borderId="0" applyBorder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Border="0" applyProtection="0"/>
    <xf numFmtId="0" fontId="35" fillId="0" borderId="0" applyBorder="0" applyProtection="0"/>
    <xf numFmtId="0" fontId="35" fillId="0" borderId="0" applyBorder="0" applyProtection="0"/>
    <xf numFmtId="0" fontId="20" fillId="10" borderId="0" applyNumberFormat="0" applyBorder="0" applyAlignment="0" applyProtection="0"/>
    <xf numFmtId="0" fontId="21" fillId="11" borderId="0" applyBorder="0" applyProtection="0"/>
    <xf numFmtId="0" fontId="28" fillId="0" borderId="16" applyNumberFormat="0" applyFill="0" applyAlignment="0" applyProtection="0"/>
    <xf numFmtId="0" fontId="29" fillId="0" borderId="17" applyProtection="0"/>
    <xf numFmtId="0" fontId="36" fillId="0" borderId="18" applyNumberFormat="0" applyFill="0" applyAlignment="0" applyProtection="0"/>
    <xf numFmtId="0" fontId="37" fillId="0" borderId="19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1" fillId="0" borderId="21" applyProtection="0"/>
    <xf numFmtId="0" fontId="31" fillId="0" borderId="21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1" fillId="0" borderId="21" applyProtection="0"/>
    <xf numFmtId="0" fontId="30" fillId="0" borderId="20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Border="0" applyProtection="0"/>
    <xf numFmtId="0" fontId="31" fillId="0" borderId="0" applyBorder="0" applyProtection="0"/>
    <xf numFmtId="0" fontId="31" fillId="0" borderId="0" applyBorder="0" applyProtection="0"/>
    <xf numFmtId="0" fontId="18" fillId="8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Border="0" applyProtection="0"/>
    <xf numFmtId="0" fontId="19" fillId="9" borderId="0" applyBorder="0" applyProtection="0"/>
    <xf numFmtId="0" fontId="19" fillId="9" borderId="0" applyBorder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2" fillId="16" borderId="10" applyNumberFormat="0" applyAlignment="0" applyProtection="0"/>
    <xf numFmtId="0" fontId="33" fillId="17" borderId="11" applyProtection="0"/>
    <xf numFmtId="0" fontId="33" fillId="17" borderId="11" applyProtection="0"/>
    <xf numFmtId="0" fontId="33" fillId="17" borderId="11" applyProtection="0"/>
    <xf numFmtId="0" fontId="26" fillId="0" borderId="14" applyNumberFormat="0" applyFill="0" applyAlignment="0" applyProtection="0"/>
    <xf numFmtId="0" fontId="26" fillId="0" borderId="14" applyNumberFormat="0" applyFill="0" applyAlignment="0" applyProtection="0"/>
    <xf numFmtId="0" fontId="27" fillId="0" borderId="15" applyProtection="0"/>
    <xf numFmtId="0" fontId="27" fillId="0" borderId="15" applyProtection="0"/>
    <xf numFmtId="0" fontId="27" fillId="0" borderId="15" applyProtection="0"/>
    <xf numFmtId="43" fontId="2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4" fontId="2" fillId="0" borderId="0" applyBorder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4" fontId="2" fillId="0" borderId="0" applyBorder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5" fontId="2" fillId="0" borderId="0" applyBorder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5" fontId="2" fillId="0" borderId="0" applyBorder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5" fontId="2" fillId="0" borderId="0" applyBorder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2" fillId="0" borderId="0" applyBorder="0" applyProtection="0"/>
    <xf numFmtId="176" fontId="2" fillId="0" borderId="0" applyFont="0" applyFill="0" applyBorder="0" applyAlignment="0" applyProtection="0"/>
    <xf numFmtId="175" fontId="2" fillId="0" borderId="0" applyBorder="0" applyProtection="0"/>
    <xf numFmtId="176" fontId="2" fillId="0" borderId="0" applyFont="0" applyFill="0" applyBorder="0" applyAlignment="0" applyProtection="0"/>
    <xf numFmtId="175" fontId="2" fillId="0" borderId="0" applyBorder="0" applyProtection="0"/>
    <xf numFmtId="175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3" fontId="1" fillId="0" borderId="0" applyFont="0" applyFill="0" applyBorder="0" applyAlignment="0" applyProtection="0"/>
    <xf numFmtId="175" fontId="2" fillId="0" borderId="0" applyBorder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8" fontId="2" fillId="0" borderId="0" applyBorder="0" applyProtection="0"/>
    <xf numFmtId="178" fontId="2" fillId="0" borderId="0" applyBorder="0" applyProtection="0"/>
    <xf numFmtId="178" fontId="2" fillId="0" borderId="0" applyBorder="0" applyProtection="0"/>
    <xf numFmtId="43" fontId="2" fillId="0" borderId="0" applyFont="0" applyFill="0" applyBorder="0" applyAlignment="0" applyProtection="0"/>
    <xf numFmtId="175" fontId="2" fillId="0" borderId="0" applyBorder="0" applyProtection="0"/>
    <xf numFmtId="175" fontId="2" fillId="0" borderId="0" applyBorder="0" applyProtection="0"/>
    <xf numFmtId="17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179" fontId="2" fillId="0" borderId="0" applyBorder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179" fontId="2" fillId="0" borderId="0" applyBorder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176" fontId="2" fillId="0" borderId="0" applyFont="0" applyFill="0" applyBorder="0" applyAlignment="0" applyProtection="0"/>
    <xf numFmtId="179" fontId="2" fillId="0" borderId="0" applyBorder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179" fontId="2" fillId="0" borderId="0" applyBorder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179" fontId="2" fillId="0" borderId="0" applyBorder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179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" fillId="0" borderId="0" applyBorder="0" applyProtection="0"/>
    <xf numFmtId="175" fontId="2" fillId="0" borderId="0" applyBorder="0" applyProtection="0"/>
    <xf numFmtId="175" fontId="2" fillId="0" borderId="0" applyBorder="0" applyProtection="0"/>
    <xf numFmtId="175" fontId="2" fillId="0" borderId="0" applyBorder="0" applyProtection="0"/>
    <xf numFmtId="43" fontId="2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179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" fillId="0" borderId="0" applyBorder="0" applyProtection="0"/>
    <xf numFmtId="175" fontId="2" fillId="0" borderId="0" applyBorder="0" applyProtection="0"/>
    <xf numFmtId="175" fontId="2" fillId="0" borderId="0" applyBorder="0" applyProtection="0"/>
    <xf numFmtId="175" fontId="2" fillId="0" borderId="0" applyBorder="0" applyProtection="0"/>
    <xf numFmtId="43" fontId="2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179" fontId="2" fillId="0" borderId="0" applyBorder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176" fontId="2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179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" fillId="0" borderId="0" applyBorder="0" applyProtection="0"/>
    <xf numFmtId="175" fontId="2" fillId="0" borderId="0" applyBorder="0" applyProtection="0"/>
    <xf numFmtId="175" fontId="2" fillId="0" borderId="0" applyBorder="0" applyProtection="0"/>
    <xf numFmtId="43" fontId="2" fillId="0" borderId="0" applyFont="0" applyFill="0" applyBorder="0" applyAlignment="0" applyProtection="0"/>
    <xf numFmtId="175" fontId="2" fillId="0" borderId="0" applyBorder="0" applyProtection="0"/>
    <xf numFmtId="175" fontId="2" fillId="0" borderId="0" applyBorder="0" applyProtection="0"/>
    <xf numFmtId="43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179" fontId="2" fillId="0" borderId="0" applyBorder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179" fontId="2" fillId="0" borderId="0" applyBorder="0" applyProtection="0"/>
    <xf numFmtId="43" fontId="2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181" fontId="2" fillId="0" borderId="0" applyFont="0" applyFill="0" applyBorder="0" applyAlignment="0" applyProtection="0"/>
    <xf numFmtId="179" fontId="2" fillId="0" borderId="0" applyBorder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176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2" fontId="2" fillId="0" borderId="0" applyBorder="0" applyProtection="0"/>
    <xf numFmtId="182" fontId="2" fillId="0" borderId="0" applyBorder="0" applyProtection="0"/>
    <xf numFmtId="182" fontId="2" fillId="0" borderId="0" applyBorder="0" applyProtection="0"/>
    <xf numFmtId="17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" fillId="0" borderId="0" applyBorder="0" applyProtection="0"/>
    <xf numFmtId="4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167" fontId="2" fillId="0" borderId="0" applyFont="0" applyFill="0" applyBorder="0" applyAlignment="0" applyProtection="0"/>
    <xf numFmtId="179" fontId="2" fillId="0" borderId="0" applyBorder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179" fontId="2" fillId="0" borderId="0" applyBorder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179" fontId="2" fillId="0" borderId="0" applyBorder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43" fontId="2" fillId="0" borderId="0" applyFont="0" applyFill="0" applyBorder="0" applyAlignment="0" applyProtection="0"/>
    <xf numFmtId="179" fontId="2" fillId="0" borderId="0" applyBorder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179" fontId="2" fillId="0" borderId="0" applyBorder="0" applyProtection="0"/>
    <xf numFmtId="175" fontId="2" fillId="0" borderId="0" applyBorder="0" applyProtection="0"/>
    <xf numFmtId="43" fontId="2" fillId="0" borderId="0" applyFont="0" applyFill="0" applyBorder="0" applyAlignment="0" applyProtection="0"/>
    <xf numFmtId="175" fontId="2" fillId="0" borderId="0" applyBorder="0" applyProtection="0"/>
    <xf numFmtId="175" fontId="2" fillId="0" borderId="0" applyBorder="0" applyProtection="0"/>
    <xf numFmtId="43" fontId="2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179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179" fontId="2" fillId="0" borderId="0" applyBorder="0" applyProtection="0"/>
    <xf numFmtId="175" fontId="2" fillId="0" borderId="0" applyBorder="0" applyProtection="0"/>
    <xf numFmtId="43" fontId="2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179" fontId="2" fillId="0" borderId="0" applyBorder="0" applyProtection="0"/>
    <xf numFmtId="43" fontId="3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5" fontId="2" fillId="0" borderId="0" applyBorder="0" applyProtection="0"/>
    <xf numFmtId="175" fontId="2" fillId="0" borderId="0" applyBorder="0" applyProtection="0"/>
    <xf numFmtId="175" fontId="2" fillId="0" borderId="0" applyBorder="0" applyProtection="0"/>
    <xf numFmtId="43" fontId="38" fillId="0" borderId="0" applyFont="0" applyFill="0" applyBorder="0" applyAlignment="0" applyProtection="0"/>
    <xf numFmtId="179" fontId="2" fillId="0" borderId="0" applyBorder="0" applyProtection="0"/>
    <xf numFmtId="179" fontId="2" fillId="0" borderId="0" applyBorder="0" applyProtection="0"/>
    <xf numFmtId="179" fontId="2" fillId="0" borderId="0" applyBorder="0" applyProtection="0"/>
    <xf numFmtId="17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" fillId="0" borderId="0" applyBorder="0" applyProtection="0"/>
    <xf numFmtId="175" fontId="2" fillId="0" borderId="0" applyBorder="0" applyProtection="0"/>
    <xf numFmtId="175" fontId="2" fillId="0" borderId="0" applyBorder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83" fontId="2" fillId="0" borderId="0" applyBorder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83" fontId="2" fillId="0" borderId="0" applyBorder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83" fontId="2" fillId="0" borderId="0" applyBorder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83" fontId="2" fillId="0" borderId="0" applyBorder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83" fontId="2" fillId="0" borderId="0" applyBorder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84" fontId="2" fillId="0" borderId="0" applyBorder="0" applyProtection="0"/>
    <xf numFmtId="184" fontId="2" fillId="0" borderId="0" applyBorder="0" applyProtection="0"/>
    <xf numFmtId="165" fontId="2" fillId="0" borderId="0" applyFont="0" applyFill="0" applyBorder="0" applyAlignment="0" applyProtection="0"/>
    <xf numFmtId="184" fontId="2" fillId="0" borderId="0" applyBorder="0" applyProtection="0"/>
    <xf numFmtId="184" fontId="2" fillId="0" borderId="0" applyBorder="0" applyProtection="0"/>
    <xf numFmtId="185" fontId="2" fillId="0" borderId="0" applyFont="0" applyFill="0" applyBorder="0" applyAlignment="0" applyProtection="0"/>
    <xf numFmtId="184" fontId="2" fillId="0" borderId="0" applyBorder="0" applyProtection="0"/>
    <xf numFmtId="165" fontId="2" fillId="0" borderId="0" applyFont="0" applyFill="0" applyBorder="0" applyAlignment="0" applyProtection="0"/>
    <xf numFmtId="184" fontId="2" fillId="0" borderId="0" applyBorder="0" applyProtection="0"/>
    <xf numFmtId="184" fontId="2" fillId="0" borderId="0" applyBorder="0" applyProtection="0"/>
    <xf numFmtId="18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84" fontId="2" fillId="0" borderId="0" applyBorder="0" applyProtection="0"/>
    <xf numFmtId="184" fontId="2" fillId="0" borderId="0" applyBorder="0" applyProtection="0"/>
    <xf numFmtId="18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4" fontId="2" fillId="0" borderId="0" applyBorder="0" applyProtection="0"/>
    <xf numFmtId="184" fontId="2" fillId="0" borderId="0" applyBorder="0" applyProtection="0"/>
    <xf numFmtId="184" fontId="2" fillId="0" borderId="0" applyBorder="0" applyProtection="0"/>
    <xf numFmtId="165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6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84" fontId="2" fillId="0" borderId="0" applyBorder="0" applyProtection="0"/>
    <xf numFmtId="165" fontId="2" fillId="0" borderId="0" applyFont="0" applyFill="0" applyBorder="0" applyAlignment="0" applyProtection="0"/>
    <xf numFmtId="184" fontId="2" fillId="0" borderId="0" applyBorder="0" applyProtection="0"/>
    <xf numFmtId="184" fontId="2" fillId="0" borderId="0" applyBorder="0" applyProtection="0"/>
    <xf numFmtId="165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6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5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84" fontId="2" fillId="0" borderId="0" applyBorder="0" applyProtection="0"/>
    <xf numFmtId="184" fontId="2" fillId="0" borderId="0" applyBorder="0" applyProtection="0"/>
    <xf numFmtId="184" fontId="2" fillId="0" borderId="0" applyBorder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84" fontId="2" fillId="0" borderId="0" applyBorder="0" applyProtection="0"/>
    <xf numFmtId="184" fontId="2" fillId="0" borderId="0" applyBorder="0" applyProtection="0"/>
    <xf numFmtId="184" fontId="2" fillId="0" borderId="0" applyBorder="0" applyProtection="0"/>
    <xf numFmtId="165" fontId="2" fillId="0" borderId="0" applyFont="0" applyFill="0" applyBorder="0" applyAlignment="0" applyProtection="0"/>
    <xf numFmtId="184" fontId="2" fillId="0" borderId="0" applyBorder="0" applyProtection="0"/>
    <xf numFmtId="184" fontId="2" fillId="0" borderId="0" applyBorder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84" fontId="2" fillId="0" borderId="0" applyBorder="0" applyProtection="0"/>
    <xf numFmtId="16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65" fontId="2" fillId="0" borderId="0" applyFont="0" applyFill="0" applyBorder="0" applyAlignment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4" fontId="2" fillId="0" borderId="0" applyBorder="0" applyProtection="0"/>
    <xf numFmtId="184" fontId="2" fillId="0" borderId="0" applyBorder="0" applyProtection="0"/>
    <xf numFmtId="184" fontId="2" fillId="0" borderId="0" applyBorder="0" applyProtection="0"/>
    <xf numFmtId="165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5" fontId="2" fillId="0" borderId="0" applyFont="0" applyFill="0" applyBorder="0" applyAlignment="0" applyProtection="0"/>
    <xf numFmtId="187" fontId="2" fillId="0" borderId="0" applyBorder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18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87" fontId="2" fillId="0" borderId="0" applyBorder="0" applyProtection="0"/>
    <xf numFmtId="16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1" fontId="2" fillId="0" borderId="0" applyBorder="0" applyProtection="0"/>
    <xf numFmtId="191" fontId="2" fillId="0" borderId="0" applyBorder="0" applyProtection="0"/>
    <xf numFmtId="191" fontId="2" fillId="0" borderId="0" applyBorder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4" fontId="2" fillId="0" borderId="0" applyBorder="0" applyProtection="0"/>
    <xf numFmtId="184" fontId="2" fillId="0" borderId="0" applyBorder="0" applyProtection="0"/>
    <xf numFmtId="184" fontId="2" fillId="0" borderId="0" applyBorder="0" applyProtection="0"/>
    <xf numFmtId="165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4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65" fontId="2" fillId="0" borderId="0" applyFont="0" applyFill="0" applyBorder="0" applyAlignment="0" applyProtection="0"/>
    <xf numFmtId="187" fontId="2" fillId="0" borderId="0" applyBorder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84" fontId="2" fillId="0" borderId="0" applyBorder="0" applyProtection="0"/>
    <xf numFmtId="165" fontId="2" fillId="0" borderId="0" applyFont="0" applyFill="0" applyBorder="0" applyAlignment="0" applyProtection="0"/>
    <xf numFmtId="184" fontId="2" fillId="0" borderId="0" applyBorder="0" applyProtection="0"/>
    <xf numFmtId="165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9" fontId="2" fillId="0" borderId="0" applyFont="0" applyFill="0" applyBorder="0" applyAlignment="0" applyProtection="0"/>
    <xf numFmtId="187" fontId="2" fillId="0" borderId="0" applyBorder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84" fontId="2" fillId="0" borderId="0" applyBorder="0" applyProtection="0"/>
    <xf numFmtId="165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92" fontId="38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93" fontId="2" fillId="0" borderId="0" applyBorder="0" applyProtection="0"/>
    <xf numFmtId="193" fontId="2" fillId="0" borderId="0" applyBorder="0" applyProtection="0"/>
    <xf numFmtId="193" fontId="2" fillId="0" borderId="0" applyBorder="0" applyProtection="0"/>
    <xf numFmtId="192" fontId="38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8" fontId="2" fillId="0" borderId="0" applyBorder="0" applyProtection="0"/>
    <xf numFmtId="188" fontId="2" fillId="0" borderId="0" applyBorder="0" applyProtection="0"/>
    <xf numFmtId="188" fontId="2" fillId="0" borderId="0" applyBorder="0" applyProtection="0"/>
    <xf numFmtId="0" fontId="39" fillId="46" borderId="0" applyNumberFormat="0" applyBorder="0" applyAlignment="0" applyProtection="0"/>
    <xf numFmtId="0" fontId="39" fillId="46" borderId="0" applyNumberFormat="0" applyBorder="0" applyAlignment="0" applyProtection="0"/>
    <xf numFmtId="0" fontId="40" fillId="47" borderId="0" applyBorder="0" applyProtection="0"/>
    <xf numFmtId="0" fontId="40" fillId="47" borderId="0" applyBorder="0" applyProtection="0"/>
    <xf numFmtId="0" fontId="40" fillId="47" borderId="0" applyBorder="0" applyProtection="0"/>
    <xf numFmtId="0" fontId="39" fillId="4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41" fillId="0" borderId="0"/>
    <xf numFmtId="0" fontId="2" fillId="0" borderId="0"/>
    <xf numFmtId="0" fontId="2" fillId="0" borderId="0"/>
    <xf numFmtId="0" fontId="2" fillId="0" borderId="0"/>
    <xf numFmtId="0" fontId="41" fillId="0" borderId="0"/>
    <xf numFmtId="0" fontId="41" fillId="0" borderId="0"/>
    <xf numFmtId="0" fontId="41" fillId="0" borderId="0"/>
    <xf numFmtId="0" fontId="2" fillId="0" borderId="0"/>
    <xf numFmtId="0" fontId="2" fillId="0" borderId="0"/>
    <xf numFmtId="0" fontId="41" fillId="0" borderId="0"/>
    <xf numFmtId="0" fontId="41" fillId="0" borderId="0"/>
    <xf numFmtId="0" fontId="41" fillId="0" borderId="0"/>
    <xf numFmtId="0" fontId="2" fillId="0" borderId="0"/>
    <xf numFmtId="0" fontId="2" fillId="0" borderId="0"/>
    <xf numFmtId="0" fontId="2" fillId="0" borderId="0"/>
    <xf numFmtId="0" fontId="41" fillId="0" borderId="0"/>
    <xf numFmtId="0" fontId="41" fillId="0" borderId="0"/>
    <xf numFmtId="0" fontId="41" fillId="0" borderId="0"/>
    <xf numFmtId="0" fontId="2" fillId="0" borderId="0"/>
    <xf numFmtId="0" fontId="2" fillId="0" borderId="0"/>
    <xf numFmtId="0" fontId="41" fillId="0" borderId="0"/>
    <xf numFmtId="0" fontId="41" fillId="0" borderId="0"/>
    <xf numFmtId="0" fontId="41" fillId="0" borderId="0"/>
    <xf numFmtId="0" fontId="2" fillId="0" borderId="0"/>
    <xf numFmtId="0" fontId="2" fillId="0" borderId="0"/>
    <xf numFmtId="0" fontId="2" fillId="0" borderId="0"/>
    <xf numFmtId="0" fontId="41" fillId="0" borderId="0"/>
    <xf numFmtId="0" fontId="41" fillId="0" borderId="0"/>
    <xf numFmtId="0" fontId="2" fillId="0" borderId="0"/>
    <xf numFmtId="0" fontId="2" fillId="0" borderId="0"/>
    <xf numFmtId="0" fontId="2" fillId="0" borderId="0"/>
    <xf numFmtId="0" fontId="41" fillId="0" borderId="0"/>
    <xf numFmtId="0" fontId="41" fillId="0" borderId="0"/>
    <xf numFmtId="0" fontId="1" fillId="0" borderId="0"/>
    <xf numFmtId="0" fontId="4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41" fillId="0" borderId="0"/>
    <xf numFmtId="0" fontId="41" fillId="0" borderId="0"/>
    <xf numFmtId="0" fontId="41" fillId="0" borderId="0"/>
    <xf numFmtId="0" fontId="2" fillId="0" borderId="0"/>
    <xf numFmtId="0" fontId="41" fillId="0" borderId="0"/>
    <xf numFmtId="0" fontId="41" fillId="0" borderId="0"/>
    <xf numFmtId="0" fontId="4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1" fillId="0" borderId="0"/>
    <xf numFmtId="0" fontId="4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1" fillId="0" borderId="0"/>
    <xf numFmtId="0" fontId="1" fillId="0" borderId="0"/>
    <xf numFmtId="0" fontId="42" fillId="0" borderId="0"/>
    <xf numFmtId="0" fontId="2" fillId="0" borderId="0"/>
    <xf numFmtId="0" fontId="2" fillId="0" borderId="0"/>
    <xf numFmtId="0" fontId="41" fillId="0" borderId="0"/>
    <xf numFmtId="0" fontId="41" fillId="0" borderId="0"/>
    <xf numFmtId="0" fontId="42" fillId="0" borderId="0"/>
    <xf numFmtId="0" fontId="41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2" fillId="48" borderId="22" applyNumberFormat="0" applyFont="0" applyAlignment="0" applyProtection="0"/>
    <xf numFmtId="0" fontId="14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8" borderId="22" applyNumberFormat="0" applyFont="0" applyAlignment="0" applyProtection="0"/>
    <xf numFmtId="0" fontId="2" fillId="49" borderId="23" applyProtection="0"/>
    <xf numFmtId="0" fontId="2" fillId="49" borderId="23" applyProtection="0"/>
    <xf numFmtId="0" fontId="2" fillId="49" borderId="23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2" fillId="49" borderId="23" applyProtection="0"/>
    <xf numFmtId="0" fontId="2" fillId="49" borderId="23" applyProtection="0"/>
    <xf numFmtId="0" fontId="2" fillId="49" borderId="23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2" fillId="2" borderId="1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2" fillId="49" borderId="23" applyProtection="0"/>
    <xf numFmtId="0" fontId="2" fillId="49" borderId="23" applyProtection="0"/>
    <xf numFmtId="0" fontId="2" fillId="49" borderId="23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2" fillId="49" borderId="23" applyProtection="0"/>
    <xf numFmtId="0" fontId="2" fillId="49" borderId="23" applyProtection="0"/>
    <xf numFmtId="0" fontId="2" fillId="49" borderId="23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2" fillId="49" borderId="23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14" fillId="48" borderId="22" applyNumberFormat="0" applyFon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5" fillId="43" borderId="25" applyProtection="0"/>
    <xf numFmtId="0" fontId="45" fillId="43" borderId="25" applyProtection="0"/>
    <xf numFmtId="0" fontId="45" fillId="43" borderId="25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5" fillId="43" borderId="25" applyProtection="0"/>
    <xf numFmtId="0" fontId="45" fillId="43" borderId="25" applyProtection="0"/>
    <xf numFmtId="0" fontId="45" fillId="43" borderId="25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4" fillId="42" borderId="24" applyNumberFormat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Border="0" applyProtection="0"/>
    <xf numFmtId="0" fontId="47" fillId="0" borderId="0" applyBorder="0" applyProtection="0"/>
    <xf numFmtId="0" fontId="47" fillId="0" borderId="0" applyBorder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Border="0" applyProtection="0"/>
    <xf numFmtId="0" fontId="35" fillId="0" borderId="0" applyBorder="0" applyProtection="0"/>
    <xf numFmtId="0" fontId="35" fillId="0" borderId="0" applyBorder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0" applyBorder="0" applyProtection="0"/>
    <xf numFmtId="0" fontId="49" fillId="0" borderId="0" applyBorder="0" applyProtection="0"/>
    <xf numFmtId="0" fontId="49" fillId="0" borderId="0" applyBorder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9" fillId="0" borderId="17" applyProtection="0"/>
    <xf numFmtId="0" fontId="29" fillId="0" borderId="17" applyProtection="0"/>
    <xf numFmtId="0" fontId="29" fillId="0" borderId="17" applyProtection="0"/>
    <xf numFmtId="0" fontId="36" fillId="0" borderId="18" applyNumberFormat="0" applyFill="0" applyAlignment="0" applyProtection="0"/>
    <xf numFmtId="0" fontId="36" fillId="0" borderId="18" applyNumberFormat="0" applyFill="0" applyAlignment="0" applyProtection="0"/>
    <xf numFmtId="0" fontId="37" fillId="0" borderId="19" applyProtection="0"/>
    <xf numFmtId="0" fontId="37" fillId="0" borderId="19" applyProtection="0"/>
    <xf numFmtId="0" fontId="37" fillId="0" borderId="19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1" fillId="0" borderId="21" applyProtection="0"/>
    <xf numFmtId="0" fontId="31" fillId="0" borderId="21" applyProtection="0"/>
    <xf numFmtId="0" fontId="30" fillId="0" borderId="20" applyNumberFormat="0" applyFill="0" applyAlignment="0" applyProtection="0"/>
    <xf numFmtId="0" fontId="30" fillId="0" borderId="20" applyNumberFormat="0" applyFill="0" applyAlignment="0" applyProtection="0"/>
    <xf numFmtId="0" fontId="31" fillId="0" borderId="21" applyProtection="0"/>
    <xf numFmtId="0" fontId="30" fillId="0" borderId="20" applyNumberFormat="0" applyFill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0" applyBorder="0" applyProtection="0"/>
    <xf numFmtId="0" fontId="49" fillId="0" borderId="0" applyBorder="0" applyProtection="0"/>
    <xf numFmtId="0" fontId="49" fillId="0" borderId="0" applyBorder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1" fillId="0" borderId="27" applyProtection="0"/>
    <xf numFmtId="0" fontId="51" fillId="0" borderId="27" applyProtection="0"/>
    <xf numFmtId="0" fontId="51" fillId="0" borderId="27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50" fillId="0" borderId="26" applyNumberFormat="0" applyFill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Border="0" applyProtection="0"/>
    <xf numFmtId="0" fontId="47" fillId="0" borderId="0" applyBorder="0" applyProtection="0"/>
    <xf numFmtId="0" fontId="47" fillId="0" borderId="0" applyBorder="0" applyProtection="0"/>
  </cellStyleXfs>
  <cellXfs count="82">
    <xf numFmtId="0" fontId="0" fillId="0" borderId="0" xfId="0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Fill="1" applyAlignment="1">
      <alignment horizontal="right"/>
    </xf>
    <xf numFmtId="0" fontId="6" fillId="0" borderId="0" xfId="0" applyFont="1" applyFill="1"/>
    <xf numFmtId="0" fontId="0" fillId="0" borderId="0" xfId="0" applyFill="1"/>
    <xf numFmtId="0" fontId="0" fillId="0" borderId="0" xfId="0" applyAlignment="1">
      <alignment vertical="top"/>
    </xf>
    <xf numFmtId="0" fontId="7" fillId="0" borderId="0" xfId="0" applyFont="1" applyFill="1" applyAlignment="1">
      <alignment horizontal="right"/>
    </xf>
    <xf numFmtId="0" fontId="8" fillId="0" borderId="0" xfId="0" applyNumberFormat="1" applyFont="1"/>
    <xf numFmtId="0" fontId="6" fillId="0" borderId="0" xfId="0" applyFont="1"/>
    <xf numFmtId="0" fontId="8" fillId="0" borderId="0" xfId="0" applyFont="1" applyFill="1"/>
    <xf numFmtId="0" fontId="8" fillId="0" borderId="0" xfId="0" applyFont="1" applyAlignment="1">
      <alignment horizontal="center" vertical="top"/>
    </xf>
    <xf numFmtId="14" fontId="8" fillId="0" borderId="0" xfId="0" applyNumberFormat="1" applyFont="1" applyFill="1"/>
    <xf numFmtId="14" fontId="8" fillId="0" borderId="0" xfId="0" applyNumberFormat="1" applyFont="1" applyAlignment="1">
      <alignment horizontal="left"/>
    </xf>
    <xf numFmtId="14" fontId="6" fillId="0" borderId="0" xfId="0" applyNumberFormat="1" applyFont="1" applyAlignment="1">
      <alignment horizontal="left"/>
    </xf>
    <xf numFmtId="43" fontId="6" fillId="0" borderId="0" xfId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8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vertical="top"/>
    </xf>
    <xf numFmtId="0" fontId="8" fillId="0" borderId="0" xfId="0" applyFont="1" applyAlignment="1">
      <alignment horizontal="center"/>
    </xf>
    <xf numFmtId="164" fontId="6" fillId="0" borderId="0" xfId="4" applyFont="1"/>
    <xf numFmtId="43" fontId="5" fillId="0" borderId="0" xfId="1" applyFont="1" applyAlignment="1">
      <alignment horizontal="center"/>
    </xf>
    <xf numFmtId="164" fontId="5" fillId="0" borderId="0" xfId="4" applyFont="1"/>
    <xf numFmtId="164" fontId="5" fillId="0" borderId="0" xfId="4" applyFont="1" applyFill="1"/>
    <xf numFmtId="164" fontId="5" fillId="0" borderId="0" xfId="4" applyFont="1" applyAlignment="1">
      <alignment horizontal="center"/>
    </xf>
    <xf numFmtId="165" fontId="5" fillId="0" borderId="0" xfId="2" applyFont="1" applyFill="1"/>
    <xf numFmtId="165" fontId="6" fillId="0" borderId="0" xfId="2" applyFont="1" applyFill="1"/>
    <xf numFmtId="164" fontId="5" fillId="0" borderId="0" xfId="4" applyFont="1" applyAlignment="1"/>
    <xf numFmtId="43" fontId="5" fillId="0" borderId="0" xfId="1" applyFont="1"/>
    <xf numFmtId="43" fontId="5" fillId="0" borderId="0" xfId="1" applyFont="1" applyFill="1" applyAlignment="1">
      <alignment horizontal="center"/>
    </xf>
    <xf numFmtId="164" fontId="5" fillId="0" borderId="0" xfId="4"/>
    <xf numFmtId="164" fontId="6" fillId="0" borderId="0" xfId="4" applyFont="1" applyFill="1"/>
    <xf numFmtId="164" fontId="9" fillId="0" borderId="0" xfId="4" applyFont="1"/>
    <xf numFmtId="165" fontId="10" fillId="0" borderId="0" xfId="5" applyNumberFormat="1" applyFont="1"/>
    <xf numFmtId="164" fontId="5" fillId="0" borderId="0" xfId="4" applyFont="1" applyFill="1" applyAlignment="1">
      <alignment horizontal="center"/>
    </xf>
    <xf numFmtId="164" fontId="6" fillId="4" borderId="0" xfId="4" applyFont="1" applyFill="1"/>
    <xf numFmtId="164" fontId="5" fillId="4" borderId="0" xfId="4" applyFont="1" applyFill="1"/>
    <xf numFmtId="166" fontId="6" fillId="0" borderId="0" xfId="6" applyNumberFormat="1" applyFont="1" applyFill="1"/>
    <xf numFmtId="43" fontId="5" fillId="0" borderId="0" xfId="1" applyFont="1" applyFill="1"/>
    <xf numFmtId="0" fontId="5" fillId="0" borderId="0" xfId="0" applyFont="1" applyFill="1"/>
    <xf numFmtId="43" fontId="6" fillId="0" borderId="0" xfId="1" applyFont="1" applyFill="1"/>
    <xf numFmtId="0" fontId="6" fillId="4" borderId="0" xfId="0" applyFont="1" applyFill="1"/>
    <xf numFmtId="165" fontId="6" fillId="4" borderId="0" xfId="2" applyFont="1" applyFill="1" applyAlignment="1"/>
    <xf numFmtId="165" fontId="6" fillId="0" borderId="0" xfId="2" applyFont="1" applyFill="1" applyAlignment="1">
      <alignment horizontal="center"/>
    </xf>
    <xf numFmtId="165" fontId="10" fillId="0" borderId="0" xfId="5" applyNumberFormat="1" applyFont="1" applyFill="1"/>
    <xf numFmtId="164" fontId="5" fillId="0" borderId="0" xfId="4" applyFill="1"/>
    <xf numFmtId="43" fontId="6" fillId="0" borderId="0" xfId="1" applyFont="1"/>
    <xf numFmtId="167" fontId="5" fillId="0" borderId="0" xfId="7" applyFont="1"/>
    <xf numFmtId="10" fontId="5" fillId="0" borderId="0" xfId="3" applyNumberFormat="1" applyFont="1"/>
    <xf numFmtId="165" fontId="5" fillId="0" borderId="0" xfId="6" applyFont="1"/>
    <xf numFmtId="165" fontId="5" fillId="0" borderId="0" xfId="2" applyFont="1"/>
    <xf numFmtId="168" fontId="11" fillId="4" borderId="0" xfId="6" applyNumberFormat="1" applyFont="1" applyFill="1" applyAlignment="1"/>
    <xf numFmtId="9" fontId="5" fillId="0" borderId="0" xfId="3" applyFont="1"/>
    <xf numFmtId="164" fontId="5" fillId="0" borderId="0" xfId="4" applyFont="1" applyAlignment="1">
      <alignment vertical="top"/>
    </xf>
    <xf numFmtId="165" fontId="6" fillId="0" borderId="0" xfId="6" applyFont="1"/>
    <xf numFmtId="0" fontId="4" fillId="5" borderId="0" xfId="0" applyFont="1" applyFill="1"/>
    <xf numFmtId="165" fontId="11" fillId="4" borderId="0" xfId="8" applyFont="1" applyFill="1" applyAlignment="1"/>
    <xf numFmtId="0" fontId="3" fillId="4" borderId="2" xfId="0" applyFont="1" applyFill="1" applyBorder="1"/>
    <xf numFmtId="0" fontId="12" fillId="4" borderId="3" xfId="0" applyFont="1" applyFill="1" applyBorder="1"/>
    <xf numFmtId="43" fontId="12" fillId="4" borderId="3" xfId="1" applyFont="1" applyFill="1" applyBorder="1" applyAlignment="1">
      <alignment horizontal="center"/>
    </xf>
    <xf numFmtId="0" fontId="12" fillId="4" borderId="3" xfId="0" applyFont="1" applyFill="1" applyBorder="1" applyAlignment="1">
      <alignment horizontal="center"/>
    </xf>
    <xf numFmtId="0" fontId="12" fillId="4" borderId="4" xfId="0" applyFont="1" applyFill="1" applyBorder="1" applyAlignment="1">
      <alignment vertical="top"/>
    </xf>
    <xf numFmtId="0" fontId="6" fillId="0" borderId="0" xfId="0" applyFont="1" applyAlignment="1">
      <alignment vertical="top"/>
    </xf>
    <xf numFmtId="0" fontId="5" fillId="0" borderId="2" xfId="0" applyFont="1" applyBorder="1" applyAlignment="1">
      <alignment vertical="top"/>
    </xf>
    <xf numFmtId="0" fontId="6" fillId="0" borderId="3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5" fillId="0" borderId="0" xfId="0" applyFont="1" applyAlignment="1"/>
    <xf numFmtId="0" fontId="5" fillId="0" borderId="5" xfId="0" applyFont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6" xfId="0" applyFont="1" applyBorder="1" applyAlignment="1">
      <alignment vertical="top"/>
    </xf>
    <xf numFmtId="0" fontId="13" fillId="0" borderId="0" xfId="0" applyFont="1"/>
    <xf numFmtId="0" fontId="8" fillId="0" borderId="7" xfId="0" applyFont="1" applyBorder="1"/>
    <xf numFmtId="0" fontId="8" fillId="0" borderId="8" xfId="0" applyFont="1" applyBorder="1"/>
    <xf numFmtId="43" fontId="8" fillId="0" borderId="8" xfId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vertical="top"/>
    </xf>
    <xf numFmtId="43" fontId="13" fillId="0" borderId="0" xfId="1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vertical="top"/>
    </xf>
    <xf numFmtId="0" fontId="3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</cellXfs>
  <cellStyles count="2204">
    <cellStyle name="20% - Accent1" xfId="9"/>
    <cellStyle name="20% - Accent1 2" xfId="10"/>
    <cellStyle name="20% - Accent1 2 2" xfId="11"/>
    <cellStyle name="20% - Accent1 2 3" xfId="12"/>
    <cellStyle name="20% - Accent1 2 4" xfId="13"/>
    <cellStyle name="20% - Accent1 2 5" xfId="14"/>
    <cellStyle name="20% - Accent1 3" xfId="15"/>
    <cellStyle name="20% - Accent1 3 2" xfId="16"/>
    <cellStyle name="20% - Accent1 3 3" xfId="17"/>
    <cellStyle name="20% - Accent1 3 4" xfId="18"/>
    <cellStyle name="20% - Accent1 3 5" xfId="19"/>
    <cellStyle name="20% - Accent1 4" xfId="20"/>
    <cellStyle name="20% - Accent1 5" xfId="21"/>
    <cellStyle name="20% - Accent1 6" xfId="22"/>
    <cellStyle name="20% - Accent1 7" xfId="23"/>
    <cellStyle name="20% - Accent2" xfId="24"/>
    <cellStyle name="20% - Accent2 2" xfId="25"/>
    <cellStyle name="20% - Accent2 2 2" xfId="26"/>
    <cellStyle name="20% - Accent2 2 3" xfId="27"/>
    <cellStyle name="20% - Accent2 2 4" xfId="28"/>
    <cellStyle name="20% - Accent2 2 5" xfId="29"/>
    <cellStyle name="20% - Accent2 3" xfId="30"/>
    <cellStyle name="20% - Accent2 3 2" xfId="31"/>
    <cellStyle name="20% - Accent2 3 3" xfId="32"/>
    <cellStyle name="20% - Accent2 3 4" xfId="33"/>
    <cellStyle name="20% - Accent2 3 5" xfId="34"/>
    <cellStyle name="20% - Accent2 4" xfId="35"/>
    <cellStyle name="20% - Accent2 5" xfId="36"/>
    <cellStyle name="20% - Accent2 6" xfId="37"/>
    <cellStyle name="20% - Accent2 7" xfId="38"/>
    <cellStyle name="20% - Accent3" xfId="39"/>
    <cellStyle name="20% - Accent3 2" xfId="40"/>
    <cellStyle name="20% - Accent3 2 2" xfId="41"/>
    <cellStyle name="20% - Accent3 2 3" xfId="42"/>
    <cellStyle name="20% - Accent3 2 4" xfId="43"/>
    <cellStyle name="20% - Accent3 2 5" xfId="44"/>
    <cellStyle name="20% - Accent3 3" xfId="45"/>
    <cellStyle name="20% - Accent3 3 2" xfId="46"/>
    <cellStyle name="20% - Accent3 3 3" xfId="47"/>
    <cellStyle name="20% - Accent3 3 4" xfId="48"/>
    <cellStyle name="20% - Accent3 3 5" xfId="49"/>
    <cellStyle name="20% - Accent3 4" xfId="50"/>
    <cellStyle name="20% - Accent3 5" xfId="51"/>
    <cellStyle name="20% - Accent3 6" xfId="52"/>
    <cellStyle name="20% - Accent3 7" xfId="53"/>
    <cellStyle name="20% - Accent4" xfId="54"/>
    <cellStyle name="20% - Accent4 2" xfId="55"/>
    <cellStyle name="20% - Accent4 2 2" xfId="56"/>
    <cellStyle name="20% - Accent4 2 3" xfId="57"/>
    <cellStyle name="20% - Accent4 2 4" xfId="58"/>
    <cellStyle name="20% - Accent4 2 5" xfId="59"/>
    <cellStyle name="20% - Accent4 3" xfId="60"/>
    <cellStyle name="20% - Accent4 3 2" xfId="61"/>
    <cellStyle name="20% - Accent4 3 3" xfId="62"/>
    <cellStyle name="20% - Accent4 3 4" xfId="63"/>
    <cellStyle name="20% - Accent4 3 5" xfId="64"/>
    <cellStyle name="20% - Accent4 4" xfId="65"/>
    <cellStyle name="20% - Accent4 5" xfId="66"/>
    <cellStyle name="20% - Accent4 6" xfId="67"/>
    <cellStyle name="20% - Accent4 7" xfId="68"/>
    <cellStyle name="20% - Accent5" xfId="69"/>
    <cellStyle name="20% - Accent5 2" xfId="70"/>
    <cellStyle name="20% - Accent5 2 2" xfId="71"/>
    <cellStyle name="20% - Accent5 2 3" xfId="72"/>
    <cellStyle name="20% - Accent5 2 4" xfId="73"/>
    <cellStyle name="20% - Accent5 2 5" xfId="74"/>
    <cellStyle name="20% - Accent5 3" xfId="75"/>
    <cellStyle name="20% - Accent5 3 2" xfId="76"/>
    <cellStyle name="20% - Accent5 3 3" xfId="77"/>
    <cellStyle name="20% - Accent5 3 4" xfId="78"/>
    <cellStyle name="20% - Accent5 3 5" xfId="79"/>
    <cellStyle name="20% - Accent5 4" xfId="80"/>
    <cellStyle name="20% - Accent5 5" xfId="81"/>
    <cellStyle name="20% - Accent5 6" xfId="82"/>
    <cellStyle name="20% - Accent5 7" xfId="83"/>
    <cellStyle name="20% - Accent6" xfId="84"/>
    <cellStyle name="20% - Accent6 2" xfId="85"/>
    <cellStyle name="20% - Accent6 2 2" xfId="86"/>
    <cellStyle name="20% - Accent6 2 3" xfId="87"/>
    <cellStyle name="20% - Accent6 2 4" xfId="88"/>
    <cellStyle name="20% - Accent6 2 5" xfId="89"/>
    <cellStyle name="20% - Accent6 3" xfId="90"/>
    <cellStyle name="20% - Accent6 3 2" xfId="91"/>
    <cellStyle name="20% - Accent6 3 3" xfId="92"/>
    <cellStyle name="20% - Accent6 3 4" xfId="93"/>
    <cellStyle name="20% - Accent6 3 5" xfId="94"/>
    <cellStyle name="20% - Accent6 4" xfId="95"/>
    <cellStyle name="20% - Accent6 5" xfId="96"/>
    <cellStyle name="20% - Accent6 6" xfId="97"/>
    <cellStyle name="20% - Accent6 7" xfId="98"/>
    <cellStyle name="20% - Énfasis1 2" xfId="99"/>
    <cellStyle name="20% - Énfasis1 2 2" xfId="100"/>
    <cellStyle name="20% - Énfasis1 2 3" xfId="101"/>
    <cellStyle name="20% - Énfasis1 2 4" xfId="102"/>
    <cellStyle name="20% - Énfasis1 2 5" xfId="103"/>
    <cellStyle name="20% - Énfasis2 2" xfId="104"/>
    <cellStyle name="20% - Énfasis2 2 2" xfId="105"/>
    <cellStyle name="20% - Énfasis2 2 3" xfId="106"/>
    <cellStyle name="20% - Énfasis2 2 4" xfId="107"/>
    <cellStyle name="20% - Énfasis2 2 5" xfId="108"/>
    <cellStyle name="20% - Énfasis3 2" xfId="109"/>
    <cellStyle name="20% - Énfasis3 2 2" xfId="110"/>
    <cellStyle name="20% - Énfasis3 2 3" xfId="111"/>
    <cellStyle name="20% - Énfasis3 2 4" xfId="112"/>
    <cellStyle name="20% - Énfasis3 2 5" xfId="113"/>
    <cellStyle name="20% - Énfasis4 2" xfId="114"/>
    <cellStyle name="20% - Énfasis4 2 2" xfId="115"/>
    <cellStyle name="20% - Énfasis4 2 3" xfId="116"/>
    <cellStyle name="20% - Énfasis4 2 4" xfId="117"/>
    <cellStyle name="20% - Énfasis4 2 5" xfId="118"/>
    <cellStyle name="20% - Énfasis5 2" xfId="119"/>
    <cellStyle name="20% - Énfasis5 2 2" xfId="120"/>
    <cellStyle name="20% - Énfasis5 2 3" xfId="121"/>
    <cellStyle name="20% - Énfasis5 2 4" xfId="122"/>
    <cellStyle name="20% - Énfasis5 2 5" xfId="123"/>
    <cellStyle name="20% - Énfasis6 2" xfId="124"/>
    <cellStyle name="20% - Énfasis6 2 2" xfId="125"/>
    <cellStyle name="20% - Énfasis6 2 3" xfId="126"/>
    <cellStyle name="20% - Énfasis6 2 4" xfId="127"/>
    <cellStyle name="20% - Énfasis6 2 5" xfId="128"/>
    <cellStyle name="40% - Accent1" xfId="129"/>
    <cellStyle name="40% - Accent1 2" xfId="130"/>
    <cellStyle name="40% - Accent1 2 2" xfId="131"/>
    <cellStyle name="40% - Accent1 2 3" xfId="132"/>
    <cellStyle name="40% - Accent1 2 4" xfId="133"/>
    <cellStyle name="40% - Accent1 2 5" xfId="134"/>
    <cellStyle name="40% - Accent1 3" xfId="135"/>
    <cellStyle name="40% - Accent1 3 2" xfId="136"/>
    <cellStyle name="40% - Accent1 3 3" xfId="137"/>
    <cellStyle name="40% - Accent1 3 4" xfId="138"/>
    <cellStyle name="40% - Accent1 3 5" xfId="139"/>
    <cellStyle name="40% - Accent1 4" xfId="140"/>
    <cellStyle name="40% - Accent1 5" xfId="141"/>
    <cellStyle name="40% - Accent1 6" xfId="142"/>
    <cellStyle name="40% - Accent1 7" xfId="143"/>
    <cellStyle name="40% - Accent2" xfId="144"/>
    <cellStyle name="40% - Accent2 2" xfId="145"/>
    <cellStyle name="40% - Accent2 2 2" xfId="146"/>
    <cellStyle name="40% - Accent2 2 3" xfId="147"/>
    <cellStyle name="40% - Accent2 2 4" xfId="148"/>
    <cellStyle name="40% - Accent2 2 5" xfId="149"/>
    <cellStyle name="40% - Accent2 3" xfId="150"/>
    <cellStyle name="40% - Accent2 3 2" xfId="151"/>
    <cellStyle name="40% - Accent2 3 3" xfId="152"/>
    <cellStyle name="40% - Accent2 3 4" xfId="153"/>
    <cellStyle name="40% - Accent2 3 5" xfId="154"/>
    <cellStyle name="40% - Accent2 4" xfId="155"/>
    <cellStyle name="40% - Accent2 5" xfId="156"/>
    <cellStyle name="40% - Accent2 6" xfId="157"/>
    <cellStyle name="40% - Accent2 7" xfId="158"/>
    <cellStyle name="40% - Accent3" xfId="159"/>
    <cellStyle name="40% - Accent3 2" xfId="160"/>
    <cellStyle name="40% - Accent3 2 2" xfId="161"/>
    <cellStyle name="40% - Accent3 2 3" xfId="162"/>
    <cellStyle name="40% - Accent3 2 4" xfId="163"/>
    <cellStyle name="40% - Accent3 2 5" xfId="164"/>
    <cellStyle name="40% - Accent3 3" xfId="165"/>
    <cellStyle name="40% - Accent3 3 2" xfId="166"/>
    <cellStyle name="40% - Accent3 3 3" xfId="167"/>
    <cellStyle name="40% - Accent3 3 4" xfId="168"/>
    <cellStyle name="40% - Accent3 3 5" xfId="169"/>
    <cellStyle name="40% - Accent3 4" xfId="170"/>
    <cellStyle name="40% - Accent3 5" xfId="171"/>
    <cellStyle name="40% - Accent3 6" xfId="172"/>
    <cellStyle name="40% - Accent3 7" xfId="173"/>
    <cellStyle name="40% - Accent4" xfId="174"/>
    <cellStyle name="40% - Accent4 2" xfId="175"/>
    <cellStyle name="40% - Accent4 2 2" xfId="176"/>
    <cellStyle name="40% - Accent4 2 3" xfId="177"/>
    <cellStyle name="40% - Accent4 2 4" xfId="178"/>
    <cellStyle name="40% - Accent4 2 5" xfId="179"/>
    <cellStyle name="40% - Accent4 3" xfId="180"/>
    <cellStyle name="40% - Accent4 3 2" xfId="181"/>
    <cellStyle name="40% - Accent4 3 3" xfId="182"/>
    <cellStyle name="40% - Accent4 3 4" xfId="183"/>
    <cellStyle name="40% - Accent4 3 5" xfId="184"/>
    <cellStyle name="40% - Accent4 4" xfId="185"/>
    <cellStyle name="40% - Accent4 5" xfId="186"/>
    <cellStyle name="40% - Accent4 6" xfId="187"/>
    <cellStyle name="40% - Accent4 7" xfId="188"/>
    <cellStyle name="40% - Accent5" xfId="189"/>
    <cellStyle name="40% - Accent5 2" xfId="190"/>
    <cellStyle name="40% - Accent5 2 2" xfId="191"/>
    <cellStyle name="40% - Accent5 2 3" xfId="192"/>
    <cellStyle name="40% - Accent5 2 4" xfId="193"/>
    <cellStyle name="40% - Accent5 2 5" xfId="194"/>
    <cellStyle name="40% - Accent5 3" xfId="195"/>
    <cellStyle name="40% - Accent5 3 2" xfId="196"/>
    <cellStyle name="40% - Accent5 3 3" xfId="197"/>
    <cellStyle name="40% - Accent5 3 4" xfId="198"/>
    <cellStyle name="40% - Accent5 3 5" xfId="199"/>
    <cellStyle name="40% - Accent5 4" xfId="200"/>
    <cellStyle name="40% - Accent5 5" xfId="201"/>
    <cellStyle name="40% - Accent5 6" xfId="202"/>
    <cellStyle name="40% - Accent5 7" xfId="203"/>
    <cellStyle name="40% - Accent6" xfId="204"/>
    <cellStyle name="40% - Accent6 2" xfId="205"/>
    <cellStyle name="40% - Accent6 2 2" xfId="206"/>
    <cellStyle name="40% - Accent6 2 3" xfId="207"/>
    <cellStyle name="40% - Accent6 2 4" xfId="208"/>
    <cellStyle name="40% - Accent6 2 5" xfId="209"/>
    <cellStyle name="40% - Accent6 3" xfId="210"/>
    <cellStyle name="40% - Accent6 3 2" xfId="211"/>
    <cellStyle name="40% - Accent6 3 3" xfId="212"/>
    <cellStyle name="40% - Accent6 3 4" xfId="213"/>
    <cellStyle name="40% - Accent6 3 5" xfId="214"/>
    <cellStyle name="40% - Accent6 4" xfId="215"/>
    <cellStyle name="40% - Accent6 5" xfId="216"/>
    <cellStyle name="40% - Accent6 6" xfId="217"/>
    <cellStyle name="40% - Accent6 7" xfId="218"/>
    <cellStyle name="40% - Énfasis1 2" xfId="219"/>
    <cellStyle name="40% - Énfasis1 2 2" xfId="220"/>
    <cellStyle name="40% - Énfasis1 2 3" xfId="221"/>
    <cellStyle name="40% - Énfasis1 2 4" xfId="222"/>
    <cellStyle name="40% - Énfasis1 2 5" xfId="223"/>
    <cellStyle name="40% - Énfasis2 2" xfId="224"/>
    <cellStyle name="40% - Énfasis2 2 2" xfId="225"/>
    <cellStyle name="40% - Énfasis2 2 3" xfId="226"/>
    <cellStyle name="40% - Énfasis2 2 4" xfId="227"/>
    <cellStyle name="40% - Énfasis2 2 5" xfId="228"/>
    <cellStyle name="40% - Énfasis3 2" xfId="229"/>
    <cellStyle name="40% - Énfasis3 2 2" xfId="230"/>
    <cellStyle name="40% - Énfasis3 2 3" xfId="231"/>
    <cellStyle name="40% - Énfasis3 2 4" xfId="232"/>
    <cellStyle name="40% - Énfasis3 2 5" xfId="233"/>
    <cellStyle name="40% - Énfasis4 2" xfId="234"/>
    <cellStyle name="40% - Énfasis4 2 2" xfId="235"/>
    <cellStyle name="40% - Énfasis4 2 3" xfId="236"/>
    <cellStyle name="40% - Énfasis4 2 4" xfId="237"/>
    <cellStyle name="40% - Énfasis4 2 5" xfId="238"/>
    <cellStyle name="40% - Énfasis5 2" xfId="239"/>
    <cellStyle name="40% - Énfasis5 2 2" xfId="240"/>
    <cellStyle name="40% - Énfasis5 2 3" xfId="241"/>
    <cellStyle name="40% - Énfasis5 2 4" xfId="242"/>
    <cellStyle name="40% - Énfasis5 2 5" xfId="243"/>
    <cellStyle name="40% - Énfasis6 2" xfId="244"/>
    <cellStyle name="40% - Énfasis6 2 2" xfId="245"/>
    <cellStyle name="40% - Énfasis6 2 3" xfId="246"/>
    <cellStyle name="40% - Énfasis6 2 4" xfId="247"/>
    <cellStyle name="40% - Énfasis6 2 5" xfId="248"/>
    <cellStyle name="60% - Accent1" xfId="249"/>
    <cellStyle name="60% - Accent1 2" xfId="250"/>
    <cellStyle name="60% - Accent1 3" xfId="251"/>
    <cellStyle name="60% - Accent1 4" xfId="252"/>
    <cellStyle name="60% - Accent1 5" xfId="253"/>
    <cellStyle name="60% - Accent2" xfId="254"/>
    <cellStyle name="60% - Accent2 2" xfId="255"/>
    <cellStyle name="60% - Accent2 3" xfId="256"/>
    <cellStyle name="60% - Accent2 4" xfId="257"/>
    <cellStyle name="60% - Accent2 5" xfId="258"/>
    <cellStyle name="60% - Accent3" xfId="259"/>
    <cellStyle name="60% - Accent3 2" xfId="260"/>
    <cellStyle name="60% - Accent3 3" xfId="261"/>
    <cellStyle name="60% - Accent3 4" xfId="262"/>
    <cellStyle name="60% - Accent3 5" xfId="263"/>
    <cellStyle name="60% - Accent4" xfId="264"/>
    <cellStyle name="60% - Accent4 2" xfId="265"/>
    <cellStyle name="60% - Accent4 3" xfId="266"/>
    <cellStyle name="60% - Accent4 4" xfId="267"/>
    <cellStyle name="60% - Accent4 5" xfId="268"/>
    <cellStyle name="60% - Accent5" xfId="269"/>
    <cellStyle name="60% - Accent5 2" xfId="270"/>
    <cellStyle name="60% - Accent5 3" xfId="271"/>
    <cellStyle name="60% - Accent5 4" xfId="272"/>
    <cellStyle name="60% - Accent5 5" xfId="273"/>
    <cellStyle name="60% - Accent6" xfId="274"/>
    <cellStyle name="60% - Accent6 2" xfId="275"/>
    <cellStyle name="60% - Accent6 3" xfId="276"/>
    <cellStyle name="60% - Accent6 4" xfId="277"/>
    <cellStyle name="60% - Accent6 5" xfId="278"/>
    <cellStyle name="60% - Énfasis1 2" xfId="279"/>
    <cellStyle name="60% - Énfasis1 2 2" xfId="280"/>
    <cellStyle name="60% - Énfasis1 2 3" xfId="281"/>
    <cellStyle name="60% - Énfasis1 2 4" xfId="282"/>
    <cellStyle name="60% - Énfasis1 2 5" xfId="283"/>
    <cellStyle name="60% - Énfasis2 2" xfId="284"/>
    <cellStyle name="60% - Énfasis2 2 2" xfId="285"/>
    <cellStyle name="60% - Énfasis2 2 3" xfId="286"/>
    <cellStyle name="60% - Énfasis2 2 4" xfId="287"/>
    <cellStyle name="60% - Énfasis2 2 5" xfId="288"/>
    <cellStyle name="60% - Énfasis3 2" xfId="289"/>
    <cellStyle name="60% - Énfasis3 2 2" xfId="290"/>
    <cellStyle name="60% - Énfasis3 2 3" xfId="291"/>
    <cellStyle name="60% - Énfasis3 2 4" xfId="292"/>
    <cellStyle name="60% - Énfasis3 2 5" xfId="293"/>
    <cellStyle name="60% - Énfasis4 2" xfId="294"/>
    <cellStyle name="60% - Énfasis4 2 2" xfId="295"/>
    <cellStyle name="60% - Énfasis4 2 3" xfId="296"/>
    <cellStyle name="60% - Énfasis4 2 4" xfId="297"/>
    <cellStyle name="60% - Énfasis4 2 5" xfId="298"/>
    <cellStyle name="60% - Énfasis5 2" xfId="299"/>
    <cellStyle name="60% - Énfasis5 2 2" xfId="300"/>
    <cellStyle name="60% - Énfasis5 2 3" xfId="301"/>
    <cellStyle name="60% - Énfasis5 2 4" xfId="302"/>
    <cellStyle name="60% - Énfasis5 2 5" xfId="303"/>
    <cellStyle name="60% - Énfasis6 2" xfId="304"/>
    <cellStyle name="60% - Énfasis6 2 2" xfId="305"/>
    <cellStyle name="60% - Énfasis6 2 3" xfId="306"/>
    <cellStyle name="60% - Énfasis6 2 4" xfId="307"/>
    <cellStyle name="60% - Énfasis6 2 5" xfId="308"/>
    <cellStyle name="Accent1" xfId="309"/>
    <cellStyle name="Accent1 2" xfId="310"/>
    <cellStyle name="Accent1 3" xfId="311"/>
    <cellStyle name="Accent1 4" xfId="312"/>
    <cellStyle name="Accent1 5" xfId="313"/>
    <cellStyle name="Accent2" xfId="314"/>
    <cellStyle name="Accent2 2" xfId="315"/>
    <cellStyle name="Accent2 3" xfId="316"/>
    <cellStyle name="Accent2 4" xfId="317"/>
    <cellStyle name="Accent2 5" xfId="318"/>
    <cellStyle name="Accent3" xfId="319"/>
    <cellStyle name="Accent3 2" xfId="320"/>
    <cellStyle name="Accent3 3" xfId="321"/>
    <cellStyle name="Accent3 4" xfId="322"/>
    <cellStyle name="Accent3 5" xfId="323"/>
    <cellStyle name="Accent4" xfId="324"/>
    <cellStyle name="Accent4 2" xfId="325"/>
    <cellStyle name="Accent4 3" xfId="326"/>
    <cellStyle name="Accent4 4" xfId="327"/>
    <cellStyle name="Accent4 5" xfId="328"/>
    <cellStyle name="Accent5" xfId="329"/>
    <cellStyle name="Accent5 2" xfId="330"/>
    <cellStyle name="Accent5 3" xfId="331"/>
    <cellStyle name="Accent5 4" xfId="332"/>
    <cellStyle name="Accent5 5" xfId="333"/>
    <cellStyle name="Accent6" xfId="334"/>
    <cellStyle name="Accent6 2" xfId="335"/>
    <cellStyle name="Accent6 3" xfId="336"/>
    <cellStyle name="Accent6 4" xfId="337"/>
    <cellStyle name="Accent6 5" xfId="338"/>
    <cellStyle name="Bad" xfId="339"/>
    <cellStyle name="Bad 1" xfId="340"/>
    <cellStyle name="Buena 2" xfId="341"/>
    <cellStyle name="Buena 2 2" xfId="342"/>
    <cellStyle name="Buena 2 3" xfId="343"/>
    <cellStyle name="Buena 2 4" xfId="344"/>
    <cellStyle name="Buena 2 5" xfId="345"/>
    <cellStyle name="Calculation" xfId="346"/>
    <cellStyle name="Calculation 2" xfId="347"/>
    <cellStyle name="Calculation 2 2" xfId="348"/>
    <cellStyle name="Calculation 2 2 2" xfId="349"/>
    <cellStyle name="Calculation 2 2 3" xfId="350"/>
    <cellStyle name="Calculation 2 2 4" xfId="351"/>
    <cellStyle name="Calculation 2 2 5" xfId="352"/>
    <cellStyle name="Calculation 2 3" xfId="353"/>
    <cellStyle name="Calculation 2 3 2" xfId="354"/>
    <cellStyle name="Calculation 2 3 3" xfId="355"/>
    <cellStyle name="Calculation 2 3 4" xfId="356"/>
    <cellStyle name="Calculation 2 3 5" xfId="357"/>
    <cellStyle name="Calculation 2 4" xfId="358"/>
    <cellStyle name="Calculation 2 5" xfId="359"/>
    <cellStyle name="Calculation 2 6" xfId="360"/>
    <cellStyle name="Calculation 2 7" xfId="361"/>
    <cellStyle name="Calculation 2 8" xfId="362"/>
    <cellStyle name="Calculation 3" xfId="363"/>
    <cellStyle name="Calculation 4" xfId="364"/>
    <cellStyle name="Calculation 5" xfId="365"/>
    <cellStyle name="Cálculo 2" xfId="366"/>
    <cellStyle name="Cálculo 2 10" xfId="367"/>
    <cellStyle name="Cálculo 2 2" xfId="368"/>
    <cellStyle name="Cálculo 2 2 2" xfId="369"/>
    <cellStyle name="Cálculo 2 2 2 2" xfId="370"/>
    <cellStyle name="Cálculo 2 2 2 3" xfId="371"/>
    <cellStyle name="Cálculo 2 2 2 4" xfId="372"/>
    <cellStyle name="Cálculo 2 2 2 5" xfId="373"/>
    <cellStyle name="Cálculo 2 2 3" xfId="374"/>
    <cellStyle name="Cálculo 2 2 3 2" xfId="375"/>
    <cellStyle name="Cálculo 2 2 3 3" xfId="376"/>
    <cellStyle name="Cálculo 2 2 3 4" xfId="377"/>
    <cellStyle name="Cálculo 2 2 3 5" xfId="378"/>
    <cellStyle name="Cálculo 2 2 4" xfId="379"/>
    <cellStyle name="Cálculo 2 2 5" xfId="380"/>
    <cellStyle name="Cálculo 2 2 6" xfId="381"/>
    <cellStyle name="Cálculo 2 2 7" xfId="382"/>
    <cellStyle name="Cálculo 2 2 8" xfId="383"/>
    <cellStyle name="Cálculo 2 3" xfId="384"/>
    <cellStyle name="Cálculo 2 4" xfId="385"/>
    <cellStyle name="Cálculo 2 5" xfId="386"/>
    <cellStyle name="Cálculo 2 6" xfId="387"/>
    <cellStyle name="Cálculo 2 7" xfId="388"/>
    <cellStyle name="Cálculo 2 8" xfId="389"/>
    <cellStyle name="Cálculo 2 9" xfId="390"/>
    <cellStyle name="Celda de comprobación 2" xfId="391"/>
    <cellStyle name="Celda de comprobación 2 2" xfId="392"/>
    <cellStyle name="Celda de comprobación 2 3" xfId="393"/>
    <cellStyle name="Celda de comprobación 2 4" xfId="394"/>
    <cellStyle name="Celda de comprobación 2 5" xfId="395"/>
    <cellStyle name="Celda vinculada 2" xfId="396"/>
    <cellStyle name="Celda vinculada 2 2" xfId="397"/>
    <cellStyle name="Celda vinculada 2 3" xfId="398"/>
    <cellStyle name="Celda vinculada 2 4" xfId="399"/>
    <cellStyle name="Celda vinculada 2 5" xfId="400"/>
    <cellStyle name="Check Cell" xfId="401"/>
    <cellStyle name="Check Cell 2" xfId="402"/>
    <cellStyle name="Check Cell 3" xfId="403"/>
    <cellStyle name="Check Cell 4" xfId="404"/>
    <cellStyle name="Check Cell 5" xfId="405"/>
    <cellStyle name="Comma 2" xfId="406"/>
    <cellStyle name="Comma 3" xfId="407"/>
    <cellStyle name="Currency 2" xfId="408"/>
    <cellStyle name="Currency 2 2" xfId="409"/>
    <cellStyle name="Currency 3" xfId="410"/>
    <cellStyle name="Encabezado 1 2" xfId="411"/>
    <cellStyle name="Encabezado 1 2 2" xfId="412"/>
    <cellStyle name="Encabezado 1 2 3" xfId="413"/>
    <cellStyle name="Encabezado 1 2 4" xfId="414"/>
    <cellStyle name="Encabezado 1 2 5" xfId="415"/>
    <cellStyle name="Encabezado 4 2" xfId="416"/>
    <cellStyle name="Encabezado 4 2 2" xfId="417"/>
    <cellStyle name="Encabezado 4 2 3" xfId="418"/>
    <cellStyle name="Encabezado 4 2 4" xfId="419"/>
    <cellStyle name="Encabezado 4 2 5" xfId="420"/>
    <cellStyle name="Énfasis1 2" xfId="421"/>
    <cellStyle name="Énfasis1 2 2" xfId="422"/>
    <cellStyle name="Énfasis1 2 3" xfId="423"/>
    <cellStyle name="Énfasis1 2 4" xfId="424"/>
    <cellStyle name="Énfasis1 2 5" xfId="425"/>
    <cellStyle name="Énfasis2 2" xfId="426"/>
    <cellStyle name="Énfasis2 2 2" xfId="427"/>
    <cellStyle name="Énfasis2 2 3" xfId="428"/>
    <cellStyle name="Énfasis2 2 4" xfId="429"/>
    <cellStyle name="Énfasis2 2 5" xfId="430"/>
    <cellStyle name="Énfasis3 2" xfId="431"/>
    <cellStyle name="Énfasis3 2 2" xfId="432"/>
    <cellStyle name="Énfasis3 2 3" xfId="433"/>
    <cellStyle name="Énfasis3 2 4" xfId="434"/>
    <cellStyle name="Énfasis3 2 5" xfId="435"/>
    <cellStyle name="Énfasis4 2" xfId="436"/>
    <cellStyle name="Énfasis4 2 2" xfId="437"/>
    <cellStyle name="Énfasis4 2 3" xfId="438"/>
    <cellStyle name="Énfasis4 2 4" xfId="439"/>
    <cellStyle name="Énfasis4 2 5" xfId="440"/>
    <cellStyle name="Énfasis5 2" xfId="441"/>
    <cellStyle name="Énfasis5 2 2" xfId="442"/>
    <cellStyle name="Énfasis5 2 3" xfId="443"/>
    <cellStyle name="Énfasis5 2 4" xfId="444"/>
    <cellStyle name="Énfasis5 2 5" xfId="445"/>
    <cellStyle name="Énfasis6 2" xfId="446"/>
    <cellStyle name="Énfasis6 2 2" xfId="447"/>
    <cellStyle name="Énfasis6 2 3" xfId="448"/>
    <cellStyle name="Énfasis6 2 4" xfId="449"/>
    <cellStyle name="Énfasis6 2 5" xfId="450"/>
    <cellStyle name="Entrada 2" xfId="451"/>
    <cellStyle name="Entrada 2 2" xfId="452"/>
    <cellStyle name="Entrada 2 2 2" xfId="453"/>
    <cellStyle name="Entrada 2 2 2 2" xfId="454"/>
    <cellStyle name="Entrada 2 2 2 3" xfId="455"/>
    <cellStyle name="Entrada 2 2 2 4" xfId="456"/>
    <cellStyle name="Entrada 2 2 2 5" xfId="457"/>
    <cellStyle name="Entrada 2 2 3" xfId="458"/>
    <cellStyle name="Entrada 2 2 3 2" xfId="459"/>
    <cellStyle name="Entrada 2 2 3 3" xfId="460"/>
    <cellStyle name="Entrada 2 2 3 4" xfId="461"/>
    <cellStyle name="Entrada 2 2 3 5" xfId="462"/>
    <cellStyle name="Entrada 2 2 4" xfId="463"/>
    <cellStyle name="Entrada 2 2 5" xfId="464"/>
    <cellStyle name="Entrada 2 2 6" xfId="465"/>
    <cellStyle name="Entrada 2 2 7" xfId="466"/>
    <cellStyle name="Entrada 2 2 8" xfId="467"/>
    <cellStyle name="Entrada 2 3" xfId="468"/>
    <cellStyle name="Entrada 2 4" xfId="469"/>
    <cellStyle name="Entrada 2 5" xfId="470"/>
    <cellStyle name="Euro" xfId="471"/>
    <cellStyle name="Euro 2" xfId="472"/>
    <cellStyle name="Euro 2 2" xfId="473"/>
    <cellStyle name="Euro 2 2 2" xfId="474"/>
    <cellStyle name="Euro 2 2 3" xfId="475"/>
    <cellStyle name="Euro 2 2 4" xfId="476"/>
    <cellStyle name="Euro 2 2 5" xfId="477"/>
    <cellStyle name="Euro 2 3" xfId="478"/>
    <cellStyle name="Euro 2 4" xfId="479"/>
    <cellStyle name="Euro 2 5" xfId="480"/>
    <cellStyle name="Euro 2 6" xfId="481"/>
    <cellStyle name="Euro 2 7" xfId="482"/>
    <cellStyle name="Euro 2 8" xfId="483"/>
    <cellStyle name="Euro 2 9" xfId="484"/>
    <cellStyle name="Euro 3" xfId="485"/>
    <cellStyle name="Euro 3 2" xfId="486"/>
    <cellStyle name="Euro 3 2 2" xfId="487"/>
    <cellStyle name="Euro 3 2 3" xfId="488"/>
    <cellStyle name="Euro 3 2 4" xfId="489"/>
    <cellStyle name="Euro 3 2 5" xfId="490"/>
    <cellStyle name="Euro 3 3" xfId="491"/>
    <cellStyle name="Euro 3 4" xfId="492"/>
    <cellStyle name="Euro 3 5" xfId="493"/>
    <cellStyle name="Euro 3 6" xfId="494"/>
    <cellStyle name="Euro 4" xfId="495"/>
    <cellStyle name="Euro 4 2" xfId="496"/>
    <cellStyle name="Euro 4 3" xfId="497"/>
    <cellStyle name="Euro 4 4" xfId="498"/>
    <cellStyle name="Euro 4 5" xfId="499"/>
    <cellStyle name="Euro 4 6" xfId="500"/>
    <cellStyle name="Euro 5" xfId="501"/>
    <cellStyle name="Euro 6" xfId="502"/>
    <cellStyle name="Euro 6 2" xfId="503"/>
    <cellStyle name="Euro 6 3" xfId="504"/>
    <cellStyle name="Euro 7" xfId="505"/>
    <cellStyle name="Euro 7 2" xfId="506"/>
    <cellStyle name="Euro 7 3" xfId="507"/>
    <cellStyle name="Euro 8" xfId="508"/>
    <cellStyle name="Explanatory Text" xfId="509"/>
    <cellStyle name="Explanatory Text 2" xfId="510"/>
    <cellStyle name="Explanatory Text 3" xfId="511"/>
    <cellStyle name="Explanatory Text 4" xfId="512"/>
    <cellStyle name="Explanatory Text 5" xfId="513"/>
    <cellStyle name="Good" xfId="514"/>
    <cellStyle name="Good 2" xfId="515"/>
    <cellStyle name="Heading 1" xfId="516"/>
    <cellStyle name="Heading 1 3" xfId="517"/>
    <cellStyle name="Heading 2" xfId="518"/>
    <cellStyle name="Heading 2 4" xfId="519"/>
    <cellStyle name="Heading 3" xfId="520"/>
    <cellStyle name="Heading 3 2" xfId="521"/>
    <cellStyle name="Heading 3 2 2" xfId="522"/>
    <cellStyle name="Heading 3 2 2 2" xfId="523"/>
    <cellStyle name="Heading 3 2 2 2 2" xfId="524"/>
    <cellStyle name="Heading 3 2 2 3" xfId="525"/>
    <cellStyle name="Heading 3 2 3" xfId="526"/>
    <cellStyle name="Heading 3 2 3 2" xfId="527"/>
    <cellStyle name="Heading 3 2 4" xfId="528"/>
    <cellStyle name="Heading 3 2 4 2" xfId="529"/>
    <cellStyle name="Heading 3 2 5" xfId="530"/>
    <cellStyle name="Heading 3 3" xfId="531"/>
    <cellStyle name="Heading 3 3 2" xfId="532"/>
    <cellStyle name="Heading 3 3 2 2" xfId="533"/>
    <cellStyle name="Heading 3 3 3" xfId="534"/>
    <cellStyle name="Heading 3 4" xfId="535"/>
    <cellStyle name="Heading 3 5" xfId="536"/>
    <cellStyle name="Heading 3 6" xfId="537"/>
    <cellStyle name="Heading 3 6 2" xfId="538"/>
    <cellStyle name="Heading 3 7" xfId="539"/>
    <cellStyle name="Heading 3 8" xfId="540"/>
    <cellStyle name="Heading 4" xfId="541"/>
    <cellStyle name="Heading 4 2" xfId="542"/>
    <cellStyle name="Heading 4 3" xfId="543"/>
    <cellStyle name="Heading 4 4" xfId="544"/>
    <cellStyle name="Heading 4 5" xfId="545"/>
    <cellStyle name="Incorrecto 2" xfId="546"/>
    <cellStyle name="Incorrecto 2 2" xfId="547"/>
    <cellStyle name="Incorrecto 2 3" xfId="548"/>
    <cellStyle name="Incorrecto 2 4" xfId="549"/>
    <cellStyle name="Incorrecto 2 5" xfId="550"/>
    <cellStyle name="Input" xfId="551"/>
    <cellStyle name="Input 2" xfId="552"/>
    <cellStyle name="Input 2 2" xfId="553"/>
    <cellStyle name="Input 2 2 2" xfId="554"/>
    <cellStyle name="Input 2 2 3" xfId="555"/>
    <cellStyle name="Input 2 2 4" xfId="556"/>
    <cellStyle name="Input 2 2 5" xfId="557"/>
    <cellStyle name="Input 2 3" xfId="558"/>
    <cellStyle name="Input 2 3 2" xfId="559"/>
    <cellStyle name="Input 2 3 3" xfId="560"/>
    <cellStyle name="Input 2 3 4" xfId="561"/>
    <cellStyle name="Input 2 3 5" xfId="562"/>
    <cellStyle name="Input 2 4" xfId="563"/>
    <cellStyle name="Input 2 5" xfId="564"/>
    <cellStyle name="Input 2 6" xfId="565"/>
    <cellStyle name="Input 2 7" xfId="566"/>
    <cellStyle name="Input 2 8" xfId="567"/>
    <cellStyle name="Input 3" xfId="568"/>
    <cellStyle name="Input 4" xfId="569"/>
    <cellStyle name="Input 5" xfId="570"/>
    <cellStyle name="Linked Cell" xfId="571"/>
    <cellStyle name="Linked Cell 2" xfId="572"/>
    <cellStyle name="Linked Cell 3" xfId="573"/>
    <cellStyle name="Linked Cell 4" xfId="574"/>
    <cellStyle name="Linked Cell 5" xfId="575"/>
    <cellStyle name="Millares" xfId="1" builtinId="3"/>
    <cellStyle name="Millares 10" xfId="576"/>
    <cellStyle name="Millares 10 2" xfId="577"/>
    <cellStyle name="Millares 10 2 10" xfId="578"/>
    <cellStyle name="Millares 10 2 10 2" xfId="579"/>
    <cellStyle name="Millares 10 2 10 3" xfId="580"/>
    <cellStyle name="Millares 10 2 10 4" xfId="581"/>
    <cellStyle name="Millares 10 2 10 5" xfId="582"/>
    <cellStyle name="Millares 10 2 11" xfId="583"/>
    <cellStyle name="Millares 10 2 11 2" xfId="584"/>
    <cellStyle name="Millares 10 2 11 3" xfId="585"/>
    <cellStyle name="Millares 10 2 12" xfId="586"/>
    <cellStyle name="Millares 10 2 13" xfId="587"/>
    <cellStyle name="Millares 10 2 14" xfId="588"/>
    <cellStyle name="Millares 10 2 15" xfId="589"/>
    <cellStyle name="Millares 10 2 16" xfId="590"/>
    <cellStyle name="Millares 10 2 17" xfId="591"/>
    <cellStyle name="Millares 10 2 2" xfId="592"/>
    <cellStyle name="Millares 10 2 2 2" xfId="593"/>
    <cellStyle name="Millares 10 2 2 2 2" xfId="594"/>
    <cellStyle name="Millares 10 2 2 2 2 2" xfId="595"/>
    <cellStyle name="Millares 10 2 2 2 2 3" xfId="596"/>
    <cellStyle name="Millares 10 2 2 2 2 4" xfId="597"/>
    <cellStyle name="Millares 10 2 2 2 2 5" xfId="598"/>
    <cellStyle name="Millares 10 2 2 2 3" xfId="599"/>
    <cellStyle name="Millares 10 2 2 2 3 2" xfId="600"/>
    <cellStyle name="Millares 10 2 2 2 4" xfId="601"/>
    <cellStyle name="Millares 10 2 2 2 5" xfId="602"/>
    <cellStyle name="Millares 10 2 2 2 6" xfId="603"/>
    <cellStyle name="Millares 10 2 2 2 7" xfId="604"/>
    <cellStyle name="Millares 10 2 2 2 8" xfId="605"/>
    <cellStyle name="Millares 10 2 2 3" xfId="606"/>
    <cellStyle name="Millares 10 2 2 4" xfId="607"/>
    <cellStyle name="Millares 10 2 2 5" xfId="608"/>
    <cellStyle name="Millares 10 2 2 6" xfId="609"/>
    <cellStyle name="Millares 10 2 3" xfId="610"/>
    <cellStyle name="Millares 10 2 3 10" xfId="611"/>
    <cellStyle name="Millares 10 2 3 11" xfId="612"/>
    <cellStyle name="Millares 10 2 3 2" xfId="613"/>
    <cellStyle name="Millares 10 2 3 2 2" xfId="614"/>
    <cellStyle name="Millares 10 2 3 2 2 2" xfId="615"/>
    <cellStyle name="Millares 10 2 3 2 2 3" xfId="616"/>
    <cellStyle name="Millares 10 2 3 2 2 4" xfId="617"/>
    <cellStyle name="Millares 10 2 3 2 2 5" xfId="618"/>
    <cellStyle name="Millares 10 2 3 2 3" xfId="619"/>
    <cellStyle name="Millares 10 2 3 2 3 2" xfId="620"/>
    <cellStyle name="Millares 10 2 3 2 4" xfId="621"/>
    <cellStyle name="Millares 10 2 3 2 5" xfId="622"/>
    <cellStyle name="Millares 10 2 3 2 6" xfId="623"/>
    <cellStyle name="Millares 10 2 3 2 7" xfId="624"/>
    <cellStyle name="Millares 10 2 3 2 8" xfId="625"/>
    <cellStyle name="Millares 10 2 3 3" xfId="626"/>
    <cellStyle name="Millares 10 2 3 3 2" xfId="627"/>
    <cellStyle name="Millares 10 2 3 3 3" xfId="628"/>
    <cellStyle name="Millares 10 2 3 3 4" xfId="629"/>
    <cellStyle name="Millares 10 2 3 3 5" xfId="630"/>
    <cellStyle name="Millares 10 2 3 4" xfId="631"/>
    <cellStyle name="Millares 10 2 3 4 2" xfId="632"/>
    <cellStyle name="Millares 10 2 3 4 3" xfId="633"/>
    <cellStyle name="Millares 10 2 3 4 4" xfId="634"/>
    <cellStyle name="Millares 10 2 3 4 5" xfId="635"/>
    <cellStyle name="Millares 10 2 3 5" xfId="636"/>
    <cellStyle name="Millares 10 2 3 5 2" xfId="637"/>
    <cellStyle name="Millares 10 2 3 5 3" xfId="638"/>
    <cellStyle name="Millares 10 2 3 5 4" xfId="639"/>
    <cellStyle name="Millares 10 2 3 6" xfId="640"/>
    <cellStyle name="Millares 10 2 3 6 2" xfId="641"/>
    <cellStyle name="Millares 10 2 3 7" xfId="642"/>
    <cellStyle name="Millares 10 2 3 8" xfId="643"/>
    <cellStyle name="Millares 10 2 3 9" xfId="644"/>
    <cellStyle name="Millares 10 2 4" xfId="645"/>
    <cellStyle name="Millares 10 2 4 2" xfId="646"/>
    <cellStyle name="Millares 10 2 4 3" xfId="647"/>
    <cellStyle name="Millares 10 2 4 3 2" xfId="648"/>
    <cellStyle name="Millares 10 2 4 3 3" xfId="649"/>
    <cellStyle name="Millares 10 2 4 3 4" xfId="650"/>
    <cellStyle name="Millares 10 2 4 3 5" xfId="651"/>
    <cellStyle name="Millares 10 2 4 4" xfId="652"/>
    <cellStyle name="Millares 10 2 4 4 2" xfId="653"/>
    <cellStyle name="Millares 10 2 4 5" xfId="654"/>
    <cellStyle name="Millares 10 2 4 6" xfId="655"/>
    <cellStyle name="Millares 10 2 4 7" xfId="656"/>
    <cellStyle name="Millares 10 2 4 8" xfId="657"/>
    <cellStyle name="Millares 10 2 4 9" xfId="658"/>
    <cellStyle name="Millares 10 2 5" xfId="659"/>
    <cellStyle name="Millares 10 2 5 2" xfId="660"/>
    <cellStyle name="Millares 10 2 5 2 2" xfId="661"/>
    <cellStyle name="Millares 10 2 5 2 3" xfId="662"/>
    <cellStyle name="Millares 10 2 5 2 4" xfId="663"/>
    <cellStyle name="Millares 10 2 5 2 5" xfId="664"/>
    <cellStyle name="Millares 10 2 5 3" xfId="665"/>
    <cellStyle name="Millares 10 2 5 3 2" xfId="666"/>
    <cellStyle name="Millares 10 2 5 4" xfId="667"/>
    <cellStyle name="Millares 10 2 5 5" xfId="668"/>
    <cellStyle name="Millares 10 2 5 6" xfId="669"/>
    <cellStyle name="Millares 10 2 5 7" xfId="670"/>
    <cellStyle name="Millares 10 2 5 8" xfId="671"/>
    <cellStyle name="Millares 10 2 6" xfId="672"/>
    <cellStyle name="Millares 10 2 7" xfId="673"/>
    <cellStyle name="Millares 10 2 7 2" xfId="674"/>
    <cellStyle name="Millares 10 2 7 3" xfId="675"/>
    <cellStyle name="Millares 10 2 7 4" xfId="676"/>
    <cellStyle name="Millares 10 2 7 5" xfId="677"/>
    <cellStyle name="Millares 10 2 8" xfId="678"/>
    <cellStyle name="Millares 10 2 8 2" xfId="679"/>
    <cellStyle name="Millares 10 2 8 3" xfId="680"/>
    <cellStyle name="Millares 10 2 8 4" xfId="681"/>
    <cellStyle name="Millares 10 2 8 5" xfId="682"/>
    <cellStyle name="Millares 10 2 9" xfId="683"/>
    <cellStyle name="Millares 10 3" xfId="684"/>
    <cellStyle name="Millares 10 3 10" xfId="685"/>
    <cellStyle name="Millares 10 3 10 2" xfId="686"/>
    <cellStyle name="Millares 10 3 10 3" xfId="687"/>
    <cellStyle name="Millares 10 3 10 4" xfId="688"/>
    <cellStyle name="Millares 10 3 11" xfId="689"/>
    <cellStyle name="Millares 10 3 11 2" xfId="690"/>
    <cellStyle name="Millares 10 3 11 3" xfId="691"/>
    <cellStyle name="Millares 10 3 12" xfId="692"/>
    <cellStyle name="Millares 10 3 12 2" xfId="693"/>
    <cellStyle name="Millares 10 3 13" xfId="694"/>
    <cellStyle name="Millares 10 3 14" xfId="695"/>
    <cellStyle name="Millares 10 3 15" xfId="696"/>
    <cellStyle name="Millares 10 3 16" xfId="697"/>
    <cellStyle name="Millares 10 3 17" xfId="698"/>
    <cellStyle name="Millares 10 3 2" xfId="699"/>
    <cellStyle name="Millares 10 3 2 10" xfId="700"/>
    <cellStyle name="Millares 10 3 2 2" xfId="701"/>
    <cellStyle name="Millares 10 3 2 2 2" xfId="702"/>
    <cellStyle name="Millares 10 3 2 2 2 2" xfId="703"/>
    <cellStyle name="Millares 10 3 2 2 2 3" xfId="704"/>
    <cellStyle name="Millares 10 3 2 2 2 4" xfId="705"/>
    <cellStyle name="Millares 10 3 2 2 2 5" xfId="706"/>
    <cellStyle name="Millares 10 3 2 2 3" xfId="707"/>
    <cellStyle name="Millares 10 3 2 2 3 2" xfId="708"/>
    <cellStyle name="Millares 10 3 2 2 4" xfId="709"/>
    <cellStyle name="Millares 10 3 2 2 5" xfId="710"/>
    <cellStyle name="Millares 10 3 2 2 6" xfId="711"/>
    <cellStyle name="Millares 10 3 2 2 7" xfId="712"/>
    <cellStyle name="Millares 10 3 2 2 8" xfId="713"/>
    <cellStyle name="Millares 10 3 2 3" xfId="714"/>
    <cellStyle name="Millares 10 3 2 3 2" xfId="715"/>
    <cellStyle name="Millares 10 3 2 3 3" xfId="716"/>
    <cellStyle name="Millares 10 3 2 3 4" xfId="717"/>
    <cellStyle name="Millares 10 3 2 3 5" xfId="718"/>
    <cellStyle name="Millares 10 3 2 4" xfId="719"/>
    <cellStyle name="Millares 10 3 2 4 2" xfId="720"/>
    <cellStyle name="Millares 10 3 2 4 3" xfId="721"/>
    <cellStyle name="Millares 10 3 2 4 4" xfId="722"/>
    <cellStyle name="Millares 10 3 2 4 5" xfId="723"/>
    <cellStyle name="Millares 10 3 2 5" xfId="724"/>
    <cellStyle name="Millares 10 3 2 5 2" xfId="725"/>
    <cellStyle name="Millares 10 3 2 6" xfId="726"/>
    <cellStyle name="Millares 10 3 2 7" xfId="727"/>
    <cellStyle name="Millares 10 3 2 8" xfId="728"/>
    <cellStyle name="Millares 10 3 2 9" xfId="729"/>
    <cellStyle name="Millares 10 3 3" xfId="730"/>
    <cellStyle name="Millares 10 3 3 2" xfId="731"/>
    <cellStyle name="Millares 10 3 3 2 2" xfId="732"/>
    <cellStyle name="Millares 10 3 3 2 3" xfId="733"/>
    <cellStyle name="Millares 10 3 3 2 4" xfId="734"/>
    <cellStyle name="Millares 10 3 3 2 5" xfId="735"/>
    <cellStyle name="Millares 10 3 3 3" xfId="736"/>
    <cellStyle name="Millares 10 3 3 3 2" xfId="737"/>
    <cellStyle name="Millares 10 3 3 4" xfId="738"/>
    <cellStyle name="Millares 10 3 3 5" xfId="739"/>
    <cellStyle name="Millares 10 3 3 6" xfId="740"/>
    <cellStyle name="Millares 10 3 3 7" xfId="741"/>
    <cellStyle name="Millares 10 3 3 8" xfId="742"/>
    <cellStyle name="Millares 10 3 4" xfId="743"/>
    <cellStyle name="Millares 10 3 4 2" xfId="744"/>
    <cellStyle name="Millares 10 3 4 2 2" xfId="745"/>
    <cellStyle name="Millares 10 3 4 2 3" xfId="746"/>
    <cellStyle name="Millares 10 3 4 2 4" xfId="747"/>
    <cellStyle name="Millares 10 3 4 2 5" xfId="748"/>
    <cellStyle name="Millares 10 3 4 3" xfId="749"/>
    <cellStyle name="Millares 10 3 4 3 2" xfId="750"/>
    <cellStyle name="Millares 10 3 4 4" xfId="751"/>
    <cellStyle name="Millares 10 3 4 5" xfId="752"/>
    <cellStyle name="Millares 10 3 4 6" xfId="753"/>
    <cellStyle name="Millares 10 3 4 7" xfId="754"/>
    <cellStyle name="Millares 10 3 4 8" xfId="755"/>
    <cellStyle name="Millares 10 3 5" xfId="756"/>
    <cellStyle name="Millares 10 3 5 2" xfId="757"/>
    <cellStyle name="Millares 10 3 5 2 2" xfId="758"/>
    <cellStyle name="Millares 10 3 5 2 3" xfId="759"/>
    <cellStyle name="Millares 10 3 5 2 4" xfId="760"/>
    <cellStyle name="Millares 10 3 5 2 5" xfId="761"/>
    <cellStyle name="Millares 10 3 5 3" xfId="762"/>
    <cellStyle name="Millares 10 3 5 3 2" xfId="763"/>
    <cellStyle name="Millares 10 3 5 4" xfId="764"/>
    <cellStyle name="Millares 10 3 5 5" xfId="765"/>
    <cellStyle name="Millares 10 3 5 6" xfId="766"/>
    <cellStyle name="Millares 10 3 5 7" xfId="767"/>
    <cellStyle name="Millares 10 3 5 8" xfId="768"/>
    <cellStyle name="Millares 10 3 6" xfId="769"/>
    <cellStyle name="Millares 10 3 6 2" xfId="770"/>
    <cellStyle name="Millares 10 3 6 3" xfId="771"/>
    <cellStyle name="Millares 10 3 6 4" xfId="772"/>
    <cellStyle name="Millares 10 3 6 5" xfId="773"/>
    <cellStyle name="Millares 10 3 7" xfId="774"/>
    <cellStyle name="Millares 10 3 7 2" xfId="775"/>
    <cellStyle name="Millares 10 3 7 3" xfId="776"/>
    <cellStyle name="Millares 10 3 7 4" xfId="777"/>
    <cellStyle name="Millares 10 3 7 5" xfId="778"/>
    <cellStyle name="Millares 10 3 8" xfId="779"/>
    <cellStyle name="Millares 10 3 8 2" xfId="780"/>
    <cellStyle name="Millares 10 3 8 3" xfId="781"/>
    <cellStyle name="Millares 10 3 8 4" xfId="782"/>
    <cellStyle name="Millares 10 3 8 5" xfId="783"/>
    <cellStyle name="Millares 10 3 9" xfId="784"/>
    <cellStyle name="Millares 10 3 9 2" xfId="785"/>
    <cellStyle name="Millares 10 3 9 3" xfId="786"/>
    <cellStyle name="Millares 10 3 9 4" xfId="787"/>
    <cellStyle name="Millares 10 3 9 5" xfId="788"/>
    <cellStyle name="Millares 10 4" xfId="789"/>
    <cellStyle name="Millares 10 5" xfId="790"/>
    <cellStyle name="Millares 10 5 2" xfId="791"/>
    <cellStyle name="Millares 10 6" xfId="792"/>
    <cellStyle name="Millares 10 7" xfId="793"/>
    <cellStyle name="Millares 11" xfId="794"/>
    <cellStyle name="Millares 11 2" xfId="795"/>
    <cellStyle name="Millares 11 2 2" xfId="796"/>
    <cellStyle name="Millares 11 3" xfId="797"/>
    <cellStyle name="Millares 11 4" xfId="798"/>
    <cellStyle name="Millares 11 5" xfId="799"/>
    <cellStyle name="Millares 11 6" xfId="800"/>
    <cellStyle name="Millares 12" xfId="801"/>
    <cellStyle name="Millares 12 2" xfId="802"/>
    <cellStyle name="Millares 12 3" xfId="803"/>
    <cellStyle name="Millares 12 4" xfId="804"/>
    <cellStyle name="Millares 13" xfId="805"/>
    <cellStyle name="Millares 13 2" xfId="806"/>
    <cellStyle name="Millares 13 3" xfId="807"/>
    <cellStyle name="Millares 13 4" xfId="808"/>
    <cellStyle name="Millares 14" xfId="809"/>
    <cellStyle name="Millares 14 2" xfId="810"/>
    <cellStyle name="Millares 14 2 2" xfId="811"/>
    <cellStyle name="Millares 14 3" xfId="812"/>
    <cellStyle name="Millares 15" xfId="813"/>
    <cellStyle name="Millares 15 2" xfId="814"/>
    <cellStyle name="Millares 17" xfId="815"/>
    <cellStyle name="Millares 17 2" xfId="816"/>
    <cellStyle name="Millares 17 3" xfId="817"/>
    <cellStyle name="Millares 17 4" xfId="818"/>
    <cellStyle name="Millares 17 5" xfId="819"/>
    <cellStyle name="Millares 2" xfId="820"/>
    <cellStyle name="Millares 2 10" xfId="821"/>
    <cellStyle name="Millares 2 11" xfId="822"/>
    <cellStyle name="Millares 2 2" xfId="823"/>
    <cellStyle name="Millares 2 2 2" xfId="824"/>
    <cellStyle name="Millares 2 2 2 2" xfId="825"/>
    <cellStyle name="Millares 2 2 2 2 2" xfId="826"/>
    <cellStyle name="Millares 2 2 2 2 3" xfId="827"/>
    <cellStyle name="Millares 2 2 2 2 4" xfId="828"/>
    <cellStyle name="Millares 2 2 2 2 5" xfId="829"/>
    <cellStyle name="Millares 2 2 2 3" xfId="830"/>
    <cellStyle name="Millares 2 2 2 3 2" xfId="831"/>
    <cellStyle name="Millares 2 2 2 3 3" xfId="832"/>
    <cellStyle name="Millares 2 2 2 3 4" xfId="833"/>
    <cellStyle name="Millares 2 2 2 3 5" xfId="834"/>
    <cellStyle name="Millares 2 2 2 4" xfId="835"/>
    <cellStyle name="Millares 2 2 2 5" xfId="836"/>
    <cellStyle name="Millares 2 2 2 6" xfId="837"/>
    <cellStyle name="Millares 2 2 2 7" xfId="838"/>
    <cellStyle name="Millares 2 2 2 8" xfId="839"/>
    <cellStyle name="Millares 2 2 2 8 2" xfId="840"/>
    <cellStyle name="Millares 2 2 3" xfId="841"/>
    <cellStyle name="Millares 2 2 4" xfId="842"/>
    <cellStyle name="Millares 2 2 5" xfId="843"/>
    <cellStyle name="Millares 2 2 6" xfId="844"/>
    <cellStyle name="Millares 2 2 7" xfId="845"/>
    <cellStyle name="Millares 2 2 8" xfId="846"/>
    <cellStyle name="Millares 2 3" xfId="847"/>
    <cellStyle name="Millares 2 3 2" xfId="848"/>
    <cellStyle name="Millares 2 3 2 2" xfId="849"/>
    <cellStyle name="Millares 2 3 2 3" xfId="850"/>
    <cellStyle name="Millares 2 3 2 4" xfId="851"/>
    <cellStyle name="Millares 2 3 2 5" xfId="852"/>
    <cellStyle name="Millares 2 3 3" xfId="853"/>
    <cellStyle name="Millares 2 3 3 2" xfId="854"/>
    <cellStyle name="Millares 2 3 3 3" xfId="855"/>
    <cellStyle name="Millares 2 3 3 4" xfId="856"/>
    <cellStyle name="Millares 2 3 3 5" xfId="857"/>
    <cellStyle name="Millares 2 3 4" xfId="858"/>
    <cellStyle name="Millares 2 3 5" xfId="859"/>
    <cellStyle name="Millares 2 3 6" xfId="860"/>
    <cellStyle name="Millares 2 3 7" xfId="861"/>
    <cellStyle name="Millares 2 3 8" xfId="862"/>
    <cellStyle name="Millares 2 4" xfId="863"/>
    <cellStyle name="Millares 2 4 2" xfId="864"/>
    <cellStyle name="Millares 2 4 2 2" xfId="865"/>
    <cellStyle name="Millares 2 4 2 2 2" xfId="866"/>
    <cellStyle name="Millares 2 4 2 2 3" xfId="867"/>
    <cellStyle name="Millares 2 4 2 2 4" xfId="868"/>
    <cellStyle name="Millares 2 4 2 2 5" xfId="869"/>
    <cellStyle name="Millares 2 4 2 3" xfId="870"/>
    <cellStyle name="Millares 2 4 2 4" xfId="871"/>
    <cellStyle name="Millares 2 4 2 5" xfId="872"/>
    <cellStyle name="Millares 2 4 2 6" xfId="873"/>
    <cellStyle name="Millares 2 4 2 7" xfId="874"/>
    <cellStyle name="Millares 2 4 3" xfId="875"/>
    <cellStyle name="Millares 2 4 3 2" xfId="876"/>
    <cellStyle name="Millares 2 4 3 3" xfId="877"/>
    <cellStyle name="Millares 2 4 3 4" xfId="878"/>
    <cellStyle name="Millares 2 4 3 5" xfId="879"/>
    <cellStyle name="Millares 2 4 4" xfId="880"/>
    <cellStyle name="Millares 2 4 5" xfId="881"/>
    <cellStyle name="Millares 2 4 6" xfId="882"/>
    <cellStyle name="Millares 2 4 7" xfId="883"/>
    <cellStyle name="Millares 2 4 8" xfId="884"/>
    <cellStyle name="Millares 2 5" xfId="885"/>
    <cellStyle name="Millares 2 5 2" xfId="886"/>
    <cellStyle name="Millares 2 5 2 2" xfId="887"/>
    <cellStyle name="Millares 2 5 2 3" xfId="888"/>
    <cellStyle name="Millares 2 5 2 4" xfId="889"/>
    <cellStyle name="Millares 2 5 2 5" xfId="890"/>
    <cellStyle name="Millares 2 5 3" xfId="891"/>
    <cellStyle name="Millares 2 5 4" xfId="892"/>
    <cellStyle name="Millares 2 5 5" xfId="893"/>
    <cellStyle name="Millares 2 5 6" xfId="894"/>
    <cellStyle name="Millares 2 5 7" xfId="895"/>
    <cellStyle name="Millares 2 6" xfId="896"/>
    <cellStyle name="Millares 2 6 2" xfId="897"/>
    <cellStyle name="Millares 2 6 3" xfId="898"/>
    <cellStyle name="Millares 2 6 4" xfId="899"/>
    <cellStyle name="Millares 2 6 5" xfId="900"/>
    <cellStyle name="Millares 2 6 6" xfId="901"/>
    <cellStyle name="Millares 2 7" xfId="902"/>
    <cellStyle name="Millares 2 8" xfId="903"/>
    <cellStyle name="Millares 2 8 2" xfId="904"/>
    <cellStyle name="Millares 2 8 3" xfId="905"/>
    <cellStyle name="Millares 2 9" xfId="906"/>
    <cellStyle name="Millares 3" xfId="907"/>
    <cellStyle name="Millares 3 2" xfId="908"/>
    <cellStyle name="Millares 3 2 2" xfId="909"/>
    <cellStyle name="Millares 3 2 2 2" xfId="910"/>
    <cellStyle name="Millares 3 2 2 3" xfId="911"/>
    <cellStyle name="Millares 3 2 2 4" xfId="912"/>
    <cellStyle name="Millares 3 2 2 5" xfId="913"/>
    <cellStyle name="Millares 3 2 3" xfId="914"/>
    <cellStyle name="Millares 3 2 3 2" xfId="915"/>
    <cellStyle name="Millares 3 2 3 3" xfId="916"/>
    <cellStyle name="Millares 3 2 3 4" xfId="917"/>
    <cellStyle name="Millares 3 2 3 5" xfId="918"/>
    <cellStyle name="Millares 3 2 4" xfId="919"/>
    <cellStyle name="Millares 3 2 5" xfId="920"/>
    <cellStyle name="Millares 3 2 6" xfId="921"/>
    <cellStyle name="Millares 3 2 7" xfId="922"/>
    <cellStyle name="Millares 3 2 7 2" xfId="923"/>
    <cellStyle name="Millares 3 3" xfId="924"/>
    <cellStyle name="Millares 3 3 2" xfId="925"/>
    <cellStyle name="Millares 3 3 3" xfId="926"/>
    <cellStyle name="Millares 3 3 4" xfId="927"/>
    <cellStyle name="Millares 3 3 5" xfId="928"/>
    <cellStyle name="Millares 3 3 6" xfId="929"/>
    <cellStyle name="Millares 3 4" xfId="930"/>
    <cellStyle name="Millares 3 5" xfId="931"/>
    <cellStyle name="Millares 3 6" xfId="932"/>
    <cellStyle name="Millares 3 7" xfId="933"/>
    <cellStyle name="Millares 3 8" xfId="934"/>
    <cellStyle name="Millares 3 9" xfId="7"/>
    <cellStyle name="Millares 4" xfId="935"/>
    <cellStyle name="Millares 4 2" xfId="936"/>
    <cellStyle name="Millares 4 2 2" xfId="937"/>
    <cellStyle name="Millares 4 2 3" xfId="938"/>
    <cellStyle name="Millares 4 2 4" xfId="939"/>
    <cellStyle name="Millares 4 2 5" xfId="940"/>
    <cellStyle name="Millares 4 2 6" xfId="941"/>
    <cellStyle name="Millares 4 3" xfId="942"/>
    <cellStyle name="Millares 4 4" xfId="943"/>
    <cellStyle name="Millares 4 5" xfId="944"/>
    <cellStyle name="Millares 4 6" xfId="945"/>
    <cellStyle name="Millares 4 7" xfId="946"/>
    <cellStyle name="Millares 4 8" xfId="947"/>
    <cellStyle name="Millares 5" xfId="948"/>
    <cellStyle name="Millares 5 10" xfId="949"/>
    <cellStyle name="Millares 5 2" xfId="950"/>
    <cellStyle name="Millares 5 2 2" xfId="951"/>
    <cellStyle name="Millares 5 2 3" xfId="952"/>
    <cellStyle name="Millares 5 2 4" xfId="953"/>
    <cellStyle name="Millares 5 2 5" xfId="954"/>
    <cellStyle name="Millares 5 2 5 2" xfId="955"/>
    <cellStyle name="Millares 5 3" xfId="956"/>
    <cellStyle name="Millares 5 3 2" xfId="957"/>
    <cellStyle name="Millares 5 3 3" xfId="958"/>
    <cellStyle name="Millares 5 3 4" xfId="959"/>
    <cellStyle name="Millares 5 3 5" xfId="960"/>
    <cellStyle name="Millares 5 4" xfId="961"/>
    <cellStyle name="Millares 5 5" xfId="962"/>
    <cellStyle name="Millares 5 6" xfId="963"/>
    <cellStyle name="Millares 5 7" xfId="964"/>
    <cellStyle name="Millares 5 8" xfId="965"/>
    <cellStyle name="Millares 5 9" xfId="966"/>
    <cellStyle name="Millares 6" xfId="967"/>
    <cellStyle name="Millares 6 2" xfId="968"/>
    <cellStyle name="Millares 6 2 2" xfId="969"/>
    <cellStyle name="Millares 6 2 3" xfId="970"/>
    <cellStyle name="Millares 6 2 4" xfId="971"/>
    <cellStyle name="Millares 6 2 5" xfId="972"/>
    <cellStyle name="Millares 6 2 6" xfId="973"/>
    <cellStyle name="Millares 6 3" xfId="974"/>
    <cellStyle name="Millares 6 3 2" xfId="975"/>
    <cellStyle name="Millares 6 3 2 2" xfId="976"/>
    <cellStyle name="Millares 6 3 3" xfId="977"/>
    <cellStyle name="Millares 6 3 4" xfId="978"/>
    <cellStyle name="Millares 6 3 5" xfId="979"/>
    <cellStyle name="Millares 6 4" xfId="980"/>
    <cellStyle name="Millares 6 4 2" xfId="981"/>
    <cellStyle name="Millares 6 4 2 2" xfId="982"/>
    <cellStyle name="Millares 6 4 3" xfId="983"/>
    <cellStyle name="Millares 6 5" xfId="984"/>
    <cellStyle name="Millares 6 6" xfId="985"/>
    <cellStyle name="Millares 6 7" xfId="986"/>
    <cellStyle name="Millares 6 8" xfId="987"/>
    <cellStyle name="Millares 6 9" xfId="988"/>
    <cellStyle name="Millares 7" xfId="989"/>
    <cellStyle name="Millares 7 2" xfId="990"/>
    <cellStyle name="Millares 7 2 2" xfId="991"/>
    <cellStyle name="Millares 7 2 3" xfId="992"/>
    <cellStyle name="Millares 7 2 4" xfId="993"/>
    <cellStyle name="Millares 7 2 5" xfId="994"/>
    <cellStyle name="Millares 7 3" xfId="995"/>
    <cellStyle name="Millares 7 4" xfId="996"/>
    <cellStyle name="Millares 7 5" xfId="997"/>
    <cellStyle name="Millares 7 6" xfId="998"/>
    <cellStyle name="Millares 7 7" xfId="999"/>
    <cellStyle name="Millares 8" xfId="1000"/>
    <cellStyle name="Millares 8 2" xfId="1001"/>
    <cellStyle name="Millares 8 2 2" xfId="1002"/>
    <cellStyle name="Millares 8 2 3" xfId="1003"/>
    <cellStyle name="Millares 8 2 4" xfId="1004"/>
    <cellStyle name="Millares 8 2 5" xfId="1005"/>
    <cellStyle name="Millares 8 3" xfId="1006"/>
    <cellStyle name="Millares 8 4" xfId="1007"/>
    <cellStyle name="Millares 8 5" xfId="1008"/>
    <cellStyle name="Millares 8 6" xfId="1009"/>
    <cellStyle name="Millares 9" xfId="1010"/>
    <cellStyle name="Millares 9 2" xfId="1011"/>
    <cellStyle name="Millares 9 2 2" xfId="1012"/>
    <cellStyle name="Millares 9 2 3" xfId="1013"/>
    <cellStyle name="Millares 9 2 4" xfId="1014"/>
    <cellStyle name="Millares 9 2 5" xfId="1015"/>
    <cellStyle name="Millares 9 3" xfId="1016"/>
    <cellStyle name="Millares 9 4" xfId="1017"/>
    <cellStyle name="Millares 9 5" xfId="1018"/>
    <cellStyle name="Millares 9 6" xfId="1019"/>
    <cellStyle name="Millares 9 7" xfId="1020"/>
    <cellStyle name="Moneda" xfId="2" builtinId="4"/>
    <cellStyle name="Moneda 10" xfId="1021"/>
    <cellStyle name="Moneda 10 10" xfId="1022"/>
    <cellStyle name="Moneda 10 10 2" xfId="1023"/>
    <cellStyle name="Moneda 10 10 3" xfId="1024"/>
    <cellStyle name="Moneda 10 10 4" xfId="1025"/>
    <cellStyle name="Moneda 10 10 5" xfId="1026"/>
    <cellStyle name="Moneda 10 11" xfId="1027"/>
    <cellStyle name="Moneda 10 11 2" xfId="1028"/>
    <cellStyle name="Moneda 10 11 3" xfId="1029"/>
    <cellStyle name="Moneda 10 12" xfId="1030"/>
    <cellStyle name="Moneda 10 13" xfId="1031"/>
    <cellStyle name="Moneda 10 14" xfId="1032"/>
    <cellStyle name="Moneda 10 15" xfId="1033"/>
    <cellStyle name="Moneda 10 16" xfId="1034"/>
    <cellStyle name="Moneda 10 17" xfId="1035"/>
    <cellStyle name="Moneda 10 2" xfId="1036"/>
    <cellStyle name="Moneda 10 2 2" xfId="1037"/>
    <cellStyle name="Moneda 10 2 2 2" xfId="1038"/>
    <cellStyle name="Moneda 10 2 2 2 2" xfId="1039"/>
    <cellStyle name="Moneda 10 2 2 2 3" xfId="1040"/>
    <cellStyle name="Moneda 10 2 2 2 4" xfId="1041"/>
    <cellStyle name="Moneda 10 2 2 2 5" xfId="1042"/>
    <cellStyle name="Moneda 10 2 2 3" xfId="1043"/>
    <cellStyle name="Moneda 10 2 2 3 2" xfId="1044"/>
    <cellStyle name="Moneda 10 2 2 4" xfId="1045"/>
    <cellStyle name="Moneda 10 2 2 5" xfId="1046"/>
    <cellStyle name="Moneda 10 2 2 6" xfId="1047"/>
    <cellStyle name="Moneda 10 2 2 7" xfId="1048"/>
    <cellStyle name="Moneda 10 2 2 8" xfId="1049"/>
    <cellStyle name="Moneda 10 2 3" xfId="1050"/>
    <cellStyle name="Moneda 10 2 4" xfId="1051"/>
    <cellStyle name="Moneda 10 2 5" xfId="1052"/>
    <cellStyle name="Moneda 10 2 6" xfId="1053"/>
    <cellStyle name="Moneda 10 3" xfId="1054"/>
    <cellStyle name="Moneda 10 3 10" xfId="1055"/>
    <cellStyle name="Moneda 10 3 11" xfId="1056"/>
    <cellStyle name="Moneda 10 3 2" xfId="1057"/>
    <cellStyle name="Moneda 10 3 2 2" xfId="1058"/>
    <cellStyle name="Moneda 10 3 2 2 2" xfId="1059"/>
    <cellStyle name="Moneda 10 3 2 2 3" xfId="1060"/>
    <cellStyle name="Moneda 10 3 2 2 4" xfId="1061"/>
    <cellStyle name="Moneda 10 3 2 2 5" xfId="1062"/>
    <cellStyle name="Moneda 10 3 2 3" xfId="1063"/>
    <cellStyle name="Moneda 10 3 2 3 2" xfId="1064"/>
    <cellStyle name="Moneda 10 3 2 4" xfId="1065"/>
    <cellStyle name="Moneda 10 3 2 5" xfId="1066"/>
    <cellStyle name="Moneda 10 3 2 6" xfId="1067"/>
    <cellStyle name="Moneda 10 3 2 7" xfId="1068"/>
    <cellStyle name="Moneda 10 3 2 8" xfId="1069"/>
    <cellStyle name="Moneda 10 3 3" xfId="1070"/>
    <cellStyle name="Moneda 10 3 3 2" xfId="1071"/>
    <cellStyle name="Moneda 10 3 3 3" xfId="1072"/>
    <cellStyle name="Moneda 10 3 3 4" xfId="1073"/>
    <cellStyle name="Moneda 10 3 3 5" xfId="1074"/>
    <cellStyle name="Moneda 10 3 4" xfId="1075"/>
    <cellStyle name="Moneda 10 3 4 2" xfId="1076"/>
    <cellStyle name="Moneda 10 3 4 3" xfId="1077"/>
    <cellStyle name="Moneda 10 3 4 4" xfId="1078"/>
    <cellStyle name="Moneda 10 3 4 5" xfId="1079"/>
    <cellStyle name="Moneda 10 3 5" xfId="1080"/>
    <cellStyle name="Moneda 10 3 5 2" xfId="1081"/>
    <cellStyle name="Moneda 10 3 5 3" xfId="1082"/>
    <cellStyle name="Moneda 10 3 5 4" xfId="1083"/>
    <cellStyle name="Moneda 10 3 6" xfId="1084"/>
    <cellStyle name="Moneda 10 3 6 2" xfId="1085"/>
    <cellStyle name="Moneda 10 3 7" xfId="1086"/>
    <cellStyle name="Moneda 10 3 8" xfId="1087"/>
    <cellStyle name="Moneda 10 3 9" xfId="1088"/>
    <cellStyle name="Moneda 10 4" xfId="1089"/>
    <cellStyle name="Moneda 10 4 2" xfId="1090"/>
    <cellStyle name="Moneda 10 4 3" xfId="1091"/>
    <cellStyle name="Moneda 10 4 3 2" xfId="1092"/>
    <cellStyle name="Moneda 10 4 3 3" xfId="1093"/>
    <cellStyle name="Moneda 10 4 3 4" xfId="1094"/>
    <cellStyle name="Moneda 10 4 3 5" xfId="1095"/>
    <cellStyle name="Moneda 10 4 4" xfId="1096"/>
    <cellStyle name="Moneda 10 4 4 2" xfId="1097"/>
    <cellStyle name="Moneda 10 4 5" xfId="1098"/>
    <cellStyle name="Moneda 10 4 6" xfId="1099"/>
    <cellStyle name="Moneda 10 4 7" xfId="1100"/>
    <cellStyle name="Moneda 10 4 8" xfId="1101"/>
    <cellStyle name="Moneda 10 4 9" xfId="1102"/>
    <cellStyle name="Moneda 10 5" xfId="1103"/>
    <cellStyle name="Moneda 10 5 2" xfId="1104"/>
    <cellStyle name="Moneda 10 5 2 2" xfId="1105"/>
    <cellStyle name="Moneda 10 5 2 3" xfId="1106"/>
    <cellStyle name="Moneda 10 5 2 4" xfId="1107"/>
    <cellStyle name="Moneda 10 5 2 5" xfId="1108"/>
    <cellStyle name="Moneda 10 5 3" xfId="1109"/>
    <cellStyle name="Moneda 10 5 3 2" xfId="1110"/>
    <cellStyle name="Moneda 10 5 4" xfId="1111"/>
    <cellStyle name="Moneda 10 5 5" xfId="1112"/>
    <cellStyle name="Moneda 10 5 6" xfId="1113"/>
    <cellStyle name="Moneda 10 5 7" xfId="1114"/>
    <cellStyle name="Moneda 10 5 8" xfId="1115"/>
    <cellStyle name="Moneda 10 6" xfId="1116"/>
    <cellStyle name="Moneda 10 7" xfId="1117"/>
    <cellStyle name="Moneda 10 7 2" xfId="1118"/>
    <cellStyle name="Moneda 10 7 3" xfId="1119"/>
    <cellStyle name="Moneda 10 7 4" xfId="1120"/>
    <cellStyle name="Moneda 10 7 5" xfId="1121"/>
    <cellStyle name="Moneda 10 8" xfId="1122"/>
    <cellStyle name="Moneda 10 8 2" xfId="1123"/>
    <cellStyle name="Moneda 10 8 3" xfId="1124"/>
    <cellStyle name="Moneda 10 8 4" xfId="1125"/>
    <cellStyle name="Moneda 10 8 5" xfId="1126"/>
    <cellStyle name="Moneda 10 9" xfId="1127"/>
    <cellStyle name="Moneda 11" xfId="1128"/>
    <cellStyle name="Moneda 11 2" xfId="1129"/>
    <cellStyle name="Moneda 11 2 2" xfId="1130"/>
    <cellStyle name="Moneda 11 3" xfId="1131"/>
    <cellStyle name="Moneda 11 4" xfId="1132"/>
    <cellStyle name="Moneda 11 5" xfId="1133"/>
    <cellStyle name="Moneda 12" xfId="1134"/>
    <cellStyle name="Moneda 12 2" xfId="1135"/>
    <cellStyle name="Moneda 12 3" xfId="1136"/>
    <cellStyle name="Moneda 13" xfId="1137"/>
    <cellStyle name="Moneda 13 2" xfId="1138"/>
    <cellStyle name="Moneda 13 3" xfId="1139"/>
    <cellStyle name="Moneda 14" xfId="1140"/>
    <cellStyle name="Moneda 15" xfId="5"/>
    <cellStyle name="Moneda 2" xfId="1141"/>
    <cellStyle name="Moneda 2 10" xfId="1142"/>
    <cellStyle name="Moneda 2 11" xfId="1143"/>
    <cellStyle name="Moneda 2 2" xfId="6"/>
    <cellStyle name="Moneda 2 2 10" xfId="1144"/>
    <cellStyle name="Moneda 2 2 2" xfId="1145"/>
    <cellStyle name="Moneda 2 2 2 2" xfId="1146"/>
    <cellStyle name="Moneda 2 2 2 2 2" xfId="1147"/>
    <cellStyle name="Moneda 2 2 2 2 3" xfId="1148"/>
    <cellStyle name="Moneda 2 2 2 2 4" xfId="1149"/>
    <cellStyle name="Moneda 2 2 2 2 5" xfId="1150"/>
    <cellStyle name="Moneda 2 2 2 3" xfId="1151"/>
    <cellStyle name="Moneda 2 2 2 3 2" xfId="1152"/>
    <cellStyle name="Moneda 2 2 2 3 3" xfId="1153"/>
    <cellStyle name="Moneda 2 2 2 3 4" xfId="1154"/>
    <cellStyle name="Moneda 2 2 2 3 5" xfId="1155"/>
    <cellStyle name="Moneda 2 2 2 4" xfId="1156"/>
    <cellStyle name="Moneda 2 2 2 5" xfId="1157"/>
    <cellStyle name="Moneda 2 2 2 6" xfId="1158"/>
    <cellStyle name="Moneda 2 2 2 7" xfId="1159"/>
    <cellStyle name="Moneda 2 2 3" xfId="8"/>
    <cellStyle name="Moneda 2 2 3 2" xfId="1160"/>
    <cellStyle name="Moneda 2 2 3 2 2" xfId="1161"/>
    <cellStyle name="Moneda 2 2 3 2 3" xfId="1162"/>
    <cellStyle name="Moneda 2 2 3 2 4" xfId="1163"/>
    <cellStyle name="Moneda 2 2 3 3" xfId="1164"/>
    <cellStyle name="Moneda 2 2 3 4" xfId="1165"/>
    <cellStyle name="Moneda 2 2 3 5" xfId="1166"/>
    <cellStyle name="Moneda 2 2 3 6" xfId="1167"/>
    <cellStyle name="Moneda 2 2 4" xfId="1168"/>
    <cellStyle name="Moneda 2 2 4 2" xfId="1169"/>
    <cellStyle name="Moneda 2 2 4 3" xfId="1170"/>
    <cellStyle name="Moneda 2 2 4 4" xfId="1171"/>
    <cellStyle name="Moneda 2 2 4 5" xfId="1172"/>
    <cellStyle name="Moneda 2 2 5" xfId="1173"/>
    <cellStyle name="Moneda 2 2 5 2" xfId="1174"/>
    <cellStyle name="Moneda 2 2 5 3" xfId="1175"/>
    <cellStyle name="Moneda 2 2 5 4" xfId="1176"/>
    <cellStyle name="Moneda 2 2 5 5" xfId="1177"/>
    <cellStyle name="Moneda 2 2 6" xfId="1178"/>
    <cellStyle name="Moneda 2 2 7" xfId="1179"/>
    <cellStyle name="Moneda 2 2 8" xfId="1180"/>
    <cellStyle name="Moneda 2 2 9" xfId="1181"/>
    <cellStyle name="Moneda 2 3" xfId="1182"/>
    <cellStyle name="Moneda 2 3 2" xfId="1183"/>
    <cellStyle name="Moneda 2 3 2 2" xfId="1184"/>
    <cellStyle name="Moneda 2 3 2 3" xfId="1185"/>
    <cellStyle name="Moneda 2 3 2 4" xfId="1186"/>
    <cellStyle name="Moneda 2 3 2 5" xfId="1187"/>
    <cellStyle name="Moneda 2 3 2 5 2" xfId="1188"/>
    <cellStyle name="Moneda 2 3 3" xfId="1189"/>
    <cellStyle name="Moneda 2 3 3 2" xfId="1190"/>
    <cellStyle name="Moneda 2 3 3 3" xfId="1191"/>
    <cellStyle name="Moneda 2 3 3 4" xfId="1192"/>
    <cellStyle name="Moneda 2 3 3 5" xfId="1193"/>
    <cellStyle name="Moneda 2 3 4" xfId="1194"/>
    <cellStyle name="Moneda 2 3 5" xfId="1195"/>
    <cellStyle name="Moneda 2 3 6" xfId="1196"/>
    <cellStyle name="Moneda 2 3 7" xfId="1197"/>
    <cellStyle name="Moneda 2 3 8" xfId="1198"/>
    <cellStyle name="Moneda 2 4" xfId="1199"/>
    <cellStyle name="Moneda 2 4 2" xfId="1200"/>
    <cellStyle name="Moneda 2 4 2 2" xfId="1201"/>
    <cellStyle name="Moneda 2 4 2 3" xfId="1202"/>
    <cellStyle name="Moneda 2 4 2 4" xfId="1203"/>
    <cellStyle name="Moneda 2 4 2 5" xfId="1204"/>
    <cellStyle name="Moneda 2 4 3" xfId="1205"/>
    <cellStyle name="Moneda 2 4 3 2" xfId="1206"/>
    <cellStyle name="Moneda 2 4 3 2 2" xfId="1207"/>
    <cellStyle name="Moneda 2 4 3 3" xfId="1208"/>
    <cellStyle name="Moneda 2 4 4" xfId="1209"/>
    <cellStyle name="Moneda 2 4 5" xfId="1210"/>
    <cellStyle name="Moneda 2 4 6" xfId="1211"/>
    <cellStyle name="Moneda 2 4 7" xfId="1212"/>
    <cellStyle name="Moneda 2 4 8" xfId="1213"/>
    <cellStyle name="Moneda 2 5" xfId="1214"/>
    <cellStyle name="Moneda 2 5 2" xfId="1215"/>
    <cellStyle name="Moneda 2 5 2 2" xfId="1216"/>
    <cellStyle name="Moneda 2 5 2 3" xfId="1217"/>
    <cellStyle name="Moneda 2 5 2 4" xfId="1218"/>
    <cellStyle name="Moneda 2 5 2 5" xfId="1219"/>
    <cellStyle name="Moneda 2 5 3" xfId="1220"/>
    <cellStyle name="Moneda 2 5 4" xfId="1221"/>
    <cellStyle name="Moneda 2 5 5" xfId="1222"/>
    <cellStyle name="Moneda 2 5 6" xfId="1223"/>
    <cellStyle name="Moneda 2 5 7" xfId="1224"/>
    <cellStyle name="Moneda 2 6" xfId="1225"/>
    <cellStyle name="Moneda 2 6 2" xfId="1226"/>
    <cellStyle name="Moneda 2 6 2 2" xfId="1227"/>
    <cellStyle name="Moneda 2 6 2 3" xfId="1228"/>
    <cellStyle name="Moneda 2 6 2 4" xfId="1229"/>
    <cellStyle name="Moneda 2 6 2 5" xfId="1230"/>
    <cellStyle name="Moneda 2 6 2 6" xfId="1231"/>
    <cellStyle name="Moneda 2 6 3" xfId="1232"/>
    <cellStyle name="Moneda 2 6 4" xfId="1233"/>
    <cellStyle name="Moneda 2 6 5" xfId="1234"/>
    <cellStyle name="Moneda 2 6 6" xfId="1235"/>
    <cellStyle name="Moneda 2 6 7" xfId="1236"/>
    <cellStyle name="Moneda 2 7" xfId="1237"/>
    <cellStyle name="Moneda 2 8" xfId="1238"/>
    <cellStyle name="Moneda 2 8 2" xfId="1239"/>
    <cellStyle name="Moneda 2 8 3" xfId="1240"/>
    <cellStyle name="Moneda 2 8 4" xfId="1241"/>
    <cellStyle name="Moneda 2 8 5" xfId="1242"/>
    <cellStyle name="Moneda 2 8 6" xfId="1243"/>
    <cellStyle name="Moneda 2 9" xfId="1244"/>
    <cellStyle name="Moneda 3" xfId="1245"/>
    <cellStyle name="Moneda 3 2" xfId="1246"/>
    <cellStyle name="Moneda 3 2 10" xfId="1247"/>
    <cellStyle name="Moneda 3 2 11" xfId="1248"/>
    <cellStyle name="Moneda 3 2 2" xfId="1249"/>
    <cellStyle name="Moneda 3 2 2 2" xfId="1250"/>
    <cellStyle name="Moneda 3 2 2 2 2" xfId="1251"/>
    <cellStyle name="Moneda 3 2 2 2 3" xfId="1252"/>
    <cellStyle name="Moneda 3 2 2 2 4" xfId="1253"/>
    <cellStyle name="Moneda 3 2 2 2 5" xfId="1254"/>
    <cellStyle name="Moneda 3 2 2 3" xfId="1255"/>
    <cellStyle name="Moneda 3 2 2 3 2" xfId="1256"/>
    <cellStyle name="Moneda 3 2 2 3 3" xfId="1257"/>
    <cellStyle name="Moneda 3 2 2 3 4" xfId="1258"/>
    <cellStyle name="Moneda 3 2 2 3 5" xfId="1259"/>
    <cellStyle name="Moneda 3 2 2 4" xfId="1260"/>
    <cellStyle name="Moneda 3 2 2 5" xfId="1261"/>
    <cellStyle name="Moneda 3 2 2 6" xfId="1262"/>
    <cellStyle name="Moneda 3 2 2 7" xfId="1263"/>
    <cellStyle name="Moneda 3 2 3" xfId="1264"/>
    <cellStyle name="Moneda 3 2 3 2" xfId="1265"/>
    <cellStyle name="Moneda 3 2 3 3" xfId="1266"/>
    <cellStyle name="Moneda 3 2 3 4" xfId="1267"/>
    <cellStyle name="Moneda 3 2 3 5" xfId="1268"/>
    <cellStyle name="Moneda 3 2 3 5 2" xfId="1269"/>
    <cellStyle name="Moneda 3 2 4" xfId="1270"/>
    <cellStyle name="Moneda 3 2 4 2" xfId="1271"/>
    <cellStyle name="Moneda 3 2 4 3" xfId="1272"/>
    <cellStyle name="Moneda 3 2 4 4" xfId="1273"/>
    <cellStyle name="Moneda 3 2 4 5" xfId="1274"/>
    <cellStyle name="Moneda 3 2 5" xfId="1275"/>
    <cellStyle name="Moneda 3 2 5 2" xfId="1276"/>
    <cellStyle name="Moneda 3 2 5 3" xfId="1277"/>
    <cellStyle name="Moneda 3 2 5 4" xfId="1278"/>
    <cellStyle name="Moneda 3 2 5 5" xfId="1279"/>
    <cellStyle name="Moneda 3 2 6" xfId="1280"/>
    <cellStyle name="Moneda 3 2 7" xfId="1281"/>
    <cellStyle name="Moneda 3 2 8" xfId="1282"/>
    <cellStyle name="Moneda 3 2 9" xfId="1283"/>
    <cellStyle name="Moneda 3 2 9 2" xfId="1284"/>
    <cellStyle name="Moneda 3 3" xfId="1285"/>
    <cellStyle name="Moneda 3 3 2" xfId="1286"/>
    <cellStyle name="Moneda 3 3 3" xfId="1287"/>
    <cellStyle name="Moneda 3 4" xfId="1288"/>
    <cellStyle name="Moneda 3 5" xfId="1289"/>
    <cellStyle name="Moneda 3 6" xfId="1290"/>
    <cellStyle name="Moneda 3 7" xfId="1291"/>
    <cellStyle name="Moneda 3 8" xfId="1292"/>
    <cellStyle name="Moneda 3 9" xfId="1293"/>
    <cellStyle name="Moneda 4" xfId="1294"/>
    <cellStyle name="Moneda 4 10" xfId="1295"/>
    <cellStyle name="Moneda 4 11" xfId="1296"/>
    <cellStyle name="Moneda 4 12" xfId="1297"/>
    <cellStyle name="Moneda 4 2" xfId="1298"/>
    <cellStyle name="Moneda 4 2 2" xfId="1299"/>
    <cellStyle name="Moneda 4 2 2 2" xfId="1300"/>
    <cellStyle name="Moneda 4 2 2 3" xfId="1301"/>
    <cellStyle name="Moneda 4 2 2 4" xfId="1302"/>
    <cellStyle name="Moneda 4 2 2 5" xfId="1303"/>
    <cellStyle name="Moneda 4 2 3" xfId="1304"/>
    <cellStyle name="Moneda 4 2 3 2" xfId="1305"/>
    <cellStyle name="Moneda 4 2 3 3" xfId="1306"/>
    <cellStyle name="Moneda 4 2 3 4" xfId="1307"/>
    <cellStyle name="Moneda 4 2 3 5" xfId="1308"/>
    <cellStyle name="Moneda 4 2 4" xfId="1309"/>
    <cellStyle name="Moneda 4 2 4 2" xfId="1310"/>
    <cellStyle name="Moneda 4 2 4 3" xfId="1311"/>
    <cellStyle name="Moneda 4 2 5" xfId="1312"/>
    <cellStyle name="Moneda 4 2 6" xfId="1313"/>
    <cellStyle name="Moneda 4 2 7" xfId="1314"/>
    <cellStyle name="Moneda 4 3" xfId="1315"/>
    <cellStyle name="Moneda 4 3 2" xfId="1316"/>
    <cellStyle name="Moneda 4 3 3" xfId="1317"/>
    <cellStyle name="Moneda 4 3 4" xfId="1318"/>
    <cellStyle name="Moneda 4 3 5" xfId="1319"/>
    <cellStyle name="Moneda 4 4" xfId="1320"/>
    <cellStyle name="Moneda 4 4 2" xfId="1321"/>
    <cellStyle name="Moneda 4 4 3" xfId="1322"/>
    <cellStyle name="Moneda 4 4 4" xfId="1323"/>
    <cellStyle name="Moneda 4 4 5" xfId="1324"/>
    <cellStyle name="Moneda 4 5" xfId="1325"/>
    <cellStyle name="Moneda 4 5 2" xfId="1326"/>
    <cellStyle name="Moneda 4 5 3" xfId="1327"/>
    <cellStyle name="Moneda 4 5 4" xfId="1328"/>
    <cellStyle name="Moneda 4 5 5" xfId="1329"/>
    <cellStyle name="Moneda 4 6" xfId="1330"/>
    <cellStyle name="Moneda 4 6 2" xfId="1331"/>
    <cellStyle name="Moneda 4 6 3" xfId="1332"/>
    <cellStyle name="Moneda 4 6 4" xfId="1333"/>
    <cellStyle name="Moneda 4 6 5" xfId="1334"/>
    <cellStyle name="Moneda 4 7" xfId="1335"/>
    <cellStyle name="Moneda 4 8" xfId="1336"/>
    <cellStyle name="Moneda 4 9" xfId="1337"/>
    <cellStyle name="Moneda 5" xfId="1338"/>
    <cellStyle name="Moneda 5 10" xfId="1339"/>
    <cellStyle name="Moneda 5 2" xfId="1340"/>
    <cellStyle name="Moneda 5 2 2" xfId="1341"/>
    <cellStyle name="Moneda 5 2 3" xfId="1342"/>
    <cellStyle name="Moneda 5 2 4" xfId="1343"/>
    <cellStyle name="Moneda 5 2 5" xfId="1344"/>
    <cellStyle name="Moneda 5 2 5 2" xfId="1345"/>
    <cellStyle name="Moneda 5 3" xfId="1346"/>
    <cellStyle name="Moneda 5 3 2" xfId="1347"/>
    <cellStyle name="Moneda 5 3 3" xfId="1348"/>
    <cellStyle name="Moneda 5 3 4" xfId="1349"/>
    <cellStyle name="Moneda 5 3 5" xfId="1350"/>
    <cellStyle name="Moneda 5 4" xfId="1351"/>
    <cellStyle name="Moneda 5 5" xfId="1352"/>
    <cellStyle name="Moneda 5 5 2" xfId="1353"/>
    <cellStyle name="Moneda 5 6" xfId="1354"/>
    <cellStyle name="Moneda 5 7" xfId="1355"/>
    <cellStyle name="Moneda 5 8" xfId="1356"/>
    <cellStyle name="Moneda 5 9" xfId="1357"/>
    <cellStyle name="Moneda 6" xfId="1358"/>
    <cellStyle name="Moneda 6 2" xfId="1359"/>
    <cellStyle name="Moneda 6 2 2" xfId="1360"/>
    <cellStyle name="Moneda 6 2 3" xfId="1361"/>
    <cellStyle name="Moneda 6 2 4" xfId="1362"/>
    <cellStyle name="Moneda 6 2 5" xfId="1363"/>
    <cellStyle name="Moneda 6 2 5 2" xfId="1364"/>
    <cellStyle name="Moneda 6 3" xfId="1365"/>
    <cellStyle name="Moneda 6 3 2" xfId="1366"/>
    <cellStyle name="Moneda 6 3 3" xfId="1367"/>
    <cellStyle name="Moneda 6 3 4" xfId="1368"/>
    <cellStyle name="Moneda 6 3 5" xfId="1369"/>
    <cellStyle name="Moneda 6 4" xfId="1370"/>
    <cellStyle name="Moneda 6 4 2" xfId="1371"/>
    <cellStyle name="Moneda 6 4 3" xfId="1372"/>
    <cellStyle name="Moneda 6 5" xfId="1373"/>
    <cellStyle name="Moneda 6 6" xfId="1374"/>
    <cellStyle name="Moneda 6 7" xfId="1375"/>
    <cellStyle name="Moneda 6 8" xfId="1376"/>
    <cellStyle name="Moneda 6 8 2" xfId="1377"/>
    <cellStyle name="Moneda 6 9" xfId="1378"/>
    <cellStyle name="Moneda 7" xfId="1379"/>
    <cellStyle name="Moneda 7 2" xfId="1380"/>
    <cellStyle name="Moneda 7 2 2" xfId="1381"/>
    <cellStyle name="Moneda 7 2 3" xfId="1382"/>
    <cellStyle name="Moneda 7 2 4" xfId="1383"/>
    <cellStyle name="Moneda 7 2 5" xfId="1384"/>
    <cellStyle name="Moneda 7 3" xfId="1385"/>
    <cellStyle name="Moneda 7 4" xfId="1386"/>
    <cellStyle name="Moneda 7 5" xfId="1387"/>
    <cellStyle name="Moneda 7 6" xfId="1388"/>
    <cellStyle name="Moneda 7 7" xfId="1389"/>
    <cellStyle name="Moneda 8" xfId="1390"/>
    <cellStyle name="Moneda 8 2" xfId="1391"/>
    <cellStyle name="Moneda 8 2 2" xfId="1392"/>
    <cellStyle name="Moneda 8 2 3" xfId="1393"/>
    <cellStyle name="Moneda 8 2 4" xfId="1394"/>
    <cellStyle name="Moneda 8 2 5" xfId="1395"/>
    <cellStyle name="Moneda 8 3" xfId="1396"/>
    <cellStyle name="Moneda 8 4" xfId="1397"/>
    <cellStyle name="Moneda 8 5" xfId="1398"/>
    <cellStyle name="Moneda 8 6" xfId="1399"/>
    <cellStyle name="Moneda 9" xfId="1400"/>
    <cellStyle name="Moneda 9 2" xfId="1401"/>
    <cellStyle name="Moneda 9 3" xfId="1402"/>
    <cellStyle name="Moneda 9 4" xfId="1403"/>
    <cellStyle name="Moneda 9 5" xfId="1404"/>
    <cellStyle name="Neutral 2" xfId="1405"/>
    <cellStyle name="Neutral 2 2" xfId="1406"/>
    <cellStyle name="Neutral 2 3" xfId="1407"/>
    <cellStyle name="Neutral 2 4" xfId="1408"/>
    <cellStyle name="Neutral 2 5" xfId="1409"/>
    <cellStyle name="Neutral 3" xfId="1410"/>
    <cellStyle name="Normal" xfId="0" builtinId="0"/>
    <cellStyle name="Normal 10" xfId="1411"/>
    <cellStyle name="Normal 10 2" xfId="1412"/>
    <cellStyle name="Normal 10 3" xfId="1413"/>
    <cellStyle name="Normal 11" xfId="1414"/>
    <cellStyle name="Normal 12" xfId="1415"/>
    <cellStyle name="Normal 13" xfId="1416"/>
    <cellStyle name="Normal 14" xfId="4"/>
    <cellStyle name="Normal 2" xfId="1417"/>
    <cellStyle name="Normal 2 10" xfId="1418"/>
    <cellStyle name="Normal 2 2" xfId="1419"/>
    <cellStyle name="Normal 2 2 2" xfId="1420"/>
    <cellStyle name="Normal 2 2 3" xfId="1421"/>
    <cellStyle name="Normal 2 2 4" xfId="1422"/>
    <cellStyle name="Normal 2 2 5" xfId="1423"/>
    <cellStyle name="Normal 2 2 6" xfId="1424"/>
    <cellStyle name="Normal 2 3" xfId="1425"/>
    <cellStyle name="Normal 2 3 2" xfId="1426"/>
    <cellStyle name="Normal 2 3 3" xfId="1427"/>
    <cellStyle name="Normal 2 3 4" xfId="1428"/>
    <cellStyle name="Normal 2 3 5" xfId="1429"/>
    <cellStyle name="Normal 2 3 6" xfId="1430"/>
    <cellStyle name="Normal 2 4" xfId="1431"/>
    <cellStyle name="Normal 2 4 2" xfId="1432"/>
    <cellStyle name="Normal 2 4 3" xfId="1433"/>
    <cellStyle name="Normal 2 4 4" xfId="1434"/>
    <cellStyle name="Normal 2 4 5" xfId="1435"/>
    <cellStyle name="Normal 2 5" xfId="1436"/>
    <cellStyle name="Normal 2 5 2" xfId="1437"/>
    <cellStyle name="Normal 2 5 3" xfId="1438"/>
    <cellStyle name="Normal 2 5 4" xfId="1439"/>
    <cellStyle name="Normal 2 5 5" xfId="1440"/>
    <cellStyle name="Normal 2 5 6" xfId="1441"/>
    <cellStyle name="Normal 2 6" xfId="1442"/>
    <cellStyle name="Normal 2 7" xfId="1443"/>
    <cellStyle name="Normal 2 8" xfId="1444"/>
    <cellStyle name="Normal 2 9" xfId="1445"/>
    <cellStyle name="Normal 3" xfId="1446"/>
    <cellStyle name="Normal 3 2" xfId="1447"/>
    <cellStyle name="Normal 3 2 2" xfId="1448"/>
    <cellStyle name="Normal 3 2 3" xfId="1449"/>
    <cellStyle name="Normal 3 2 4" xfId="1450"/>
    <cellStyle name="Normal 3 2 5" xfId="1451"/>
    <cellStyle name="Normal 3 2 5 2" xfId="1452"/>
    <cellStyle name="Normal 3 2 6" xfId="1453"/>
    <cellStyle name="Normal 3 2 7" xfId="1454"/>
    <cellStyle name="Normal 3 2 8" xfId="1455"/>
    <cellStyle name="Normal 3 3" xfId="1456"/>
    <cellStyle name="Normal 3 3 2" xfId="1457"/>
    <cellStyle name="Normal 3 3 3" xfId="1458"/>
    <cellStyle name="Normal 3 3 4" xfId="1459"/>
    <cellStyle name="Normal 3 3 5" xfId="1460"/>
    <cellStyle name="Normal 3 4" xfId="1461"/>
    <cellStyle name="Normal 3 5" xfId="1462"/>
    <cellStyle name="Normal 3 6" xfId="1463"/>
    <cellStyle name="Normal 3 7" xfId="1464"/>
    <cellStyle name="Normal 4" xfId="1465"/>
    <cellStyle name="Normal 4 2" xfId="1466"/>
    <cellStyle name="Normal 4 2 2" xfId="1467"/>
    <cellStyle name="Normal 4 2 2 2" xfId="1468"/>
    <cellStyle name="Normal 4 2 2 2 2" xfId="1469"/>
    <cellStyle name="Normal 4 2 2 2 3" xfId="1470"/>
    <cellStyle name="Normal 4 2 2 2 4" xfId="1471"/>
    <cellStyle name="Normal 4 2 2 2 5" xfId="1472"/>
    <cellStyle name="Normal 4 2 2 3" xfId="1473"/>
    <cellStyle name="Normal 4 2 2 4" xfId="1474"/>
    <cellStyle name="Normal 4 2 2 5" xfId="1475"/>
    <cellStyle name="Normal 4 2 2 6" xfId="1476"/>
    <cellStyle name="Normal 4 2 2 7" xfId="1477"/>
    <cellStyle name="Normal 4 2 3" xfId="1478"/>
    <cellStyle name="Normal 4 3" xfId="1479"/>
    <cellStyle name="Normal 4 3 2" xfId="1480"/>
    <cellStyle name="Normal 4 3 2 2" xfId="1481"/>
    <cellStyle name="Normal 4 3 3" xfId="1482"/>
    <cellStyle name="Normal 4 3 3 2" xfId="1483"/>
    <cellStyle name="Normal 4 3 3 2 2" xfId="1484"/>
    <cellStyle name="Normal 4 3 3 2 3" xfId="1485"/>
    <cellStyle name="Normal 4 3 3 2 4" xfId="1486"/>
    <cellStyle name="Normal 4 3 3 2 5" xfId="1487"/>
    <cellStyle name="Normal 4 3 3 3" xfId="1488"/>
    <cellStyle name="Normal 4 3 3 3 2" xfId="1489"/>
    <cellStyle name="Normal 4 3 3 4" xfId="1490"/>
    <cellStyle name="Normal 4 3 3 5" xfId="1491"/>
    <cellStyle name="Normal 4 3 3 6" xfId="1492"/>
    <cellStyle name="Normal 4 3 3 7" xfId="1493"/>
    <cellStyle name="Normal 4 3 3 8" xfId="1494"/>
    <cellStyle name="Normal 4 4" xfId="1495"/>
    <cellStyle name="Normal 4 5" xfId="1496"/>
    <cellStyle name="Normal 4 6" xfId="1497"/>
    <cellStyle name="Normal 4 6 2" xfId="1498"/>
    <cellStyle name="Normal 4 6 2 2" xfId="1499"/>
    <cellStyle name="Normal 4 6 2 3" xfId="1500"/>
    <cellStyle name="Normal 4 6 2 4" xfId="1501"/>
    <cellStyle name="Normal 4 6 2 5" xfId="1502"/>
    <cellStyle name="Normal 4 6 3" xfId="1503"/>
    <cellStyle name="Normal 4 6 4" xfId="1504"/>
    <cellStyle name="Normal 4 6 5" xfId="1505"/>
    <cellStyle name="Normal 4 6 6" xfId="1506"/>
    <cellStyle name="Normal 4 7" xfId="1507"/>
    <cellStyle name="Normal 4 8" xfId="1508"/>
    <cellStyle name="Normal 5" xfId="1509"/>
    <cellStyle name="Normal 5 2" xfId="1510"/>
    <cellStyle name="Normal 5 2 2" xfId="1511"/>
    <cellStyle name="Normal 5 2 3" xfId="1512"/>
    <cellStyle name="Normal 5 2 4" xfId="1513"/>
    <cellStyle name="Normal 5 2 5" xfId="1514"/>
    <cellStyle name="Normal 5 2 5 2" xfId="1515"/>
    <cellStyle name="Normal 5 2 6" xfId="1516"/>
    <cellStyle name="Normal 5 3" xfId="1517"/>
    <cellStyle name="Normal 5 4" xfId="1518"/>
    <cellStyle name="Normal 5 4 2" xfId="1519"/>
    <cellStyle name="Normal 5 4 3" xfId="1520"/>
    <cellStyle name="Normal 5 5" xfId="1521"/>
    <cellStyle name="Normal 5 6" xfId="1522"/>
    <cellStyle name="Normal 5 7" xfId="1523"/>
    <cellStyle name="Normal 5 8" xfId="1524"/>
    <cellStyle name="Normal 5 9" xfId="1525"/>
    <cellStyle name="Normal 6" xfId="1526"/>
    <cellStyle name="Normal 6 10" xfId="1527"/>
    <cellStyle name="Normal 6 10 2" xfId="1528"/>
    <cellStyle name="Normal 6 10 3" xfId="1529"/>
    <cellStyle name="Normal 6 10 4" xfId="1530"/>
    <cellStyle name="Normal 6 10 5" xfId="1531"/>
    <cellStyle name="Normal 6 11" xfId="1532"/>
    <cellStyle name="Normal 6 11 2" xfId="1533"/>
    <cellStyle name="Normal 6 11 3" xfId="1534"/>
    <cellStyle name="Normal 6 12" xfId="1535"/>
    <cellStyle name="Normal 6 13" xfId="1536"/>
    <cellStyle name="Normal 6 14" xfId="1537"/>
    <cellStyle name="Normal 6 15" xfId="1538"/>
    <cellStyle name="Normal 6 16" xfId="1539"/>
    <cellStyle name="Normal 6 17" xfId="1540"/>
    <cellStyle name="Normal 6 2" xfId="1541"/>
    <cellStyle name="Normal 6 2 2" xfId="1542"/>
    <cellStyle name="Normal 6 2 2 2" xfId="1543"/>
    <cellStyle name="Normal 6 2 2 2 2" xfId="1544"/>
    <cellStyle name="Normal 6 2 2 2 3" xfId="1545"/>
    <cellStyle name="Normal 6 2 2 2 4" xfId="1546"/>
    <cellStyle name="Normal 6 2 2 2 5" xfId="1547"/>
    <cellStyle name="Normal 6 2 2 3" xfId="1548"/>
    <cellStyle name="Normal 6 2 2 3 2" xfId="1549"/>
    <cellStyle name="Normal 6 2 2 4" xfId="1550"/>
    <cellStyle name="Normal 6 2 2 5" xfId="1551"/>
    <cellStyle name="Normal 6 2 2 6" xfId="1552"/>
    <cellStyle name="Normal 6 2 2 7" xfId="1553"/>
    <cellStyle name="Normal 6 2 2 8" xfId="1554"/>
    <cellStyle name="Normal 6 2 3" xfId="1555"/>
    <cellStyle name="Normal 6 2 4" xfId="1556"/>
    <cellStyle name="Normal 6 2 5" xfId="1557"/>
    <cellStyle name="Normal 6 2 6" xfId="1558"/>
    <cellStyle name="Normal 6 3" xfId="1559"/>
    <cellStyle name="Normal 6 3 10" xfId="1560"/>
    <cellStyle name="Normal 6 3 11" xfId="1561"/>
    <cellStyle name="Normal 6 3 2" xfId="1562"/>
    <cellStyle name="Normal 6 3 2 2" xfId="1563"/>
    <cellStyle name="Normal 6 3 2 2 2" xfId="1564"/>
    <cellStyle name="Normal 6 3 2 2 3" xfId="1565"/>
    <cellStyle name="Normal 6 3 2 2 4" xfId="1566"/>
    <cellStyle name="Normal 6 3 2 2 5" xfId="1567"/>
    <cellStyle name="Normal 6 3 2 3" xfId="1568"/>
    <cellStyle name="Normal 6 3 2 3 2" xfId="1569"/>
    <cellStyle name="Normal 6 3 2 4" xfId="1570"/>
    <cellStyle name="Normal 6 3 2 5" xfId="1571"/>
    <cellStyle name="Normal 6 3 2 6" xfId="1572"/>
    <cellStyle name="Normal 6 3 2 7" xfId="1573"/>
    <cellStyle name="Normal 6 3 2 8" xfId="1574"/>
    <cellStyle name="Normal 6 3 3" xfId="1575"/>
    <cellStyle name="Normal 6 3 3 2" xfId="1576"/>
    <cellStyle name="Normal 6 3 3 3" xfId="1577"/>
    <cellStyle name="Normal 6 3 3 4" xfId="1578"/>
    <cellStyle name="Normal 6 3 3 5" xfId="1579"/>
    <cellStyle name="Normal 6 3 4" xfId="1580"/>
    <cellStyle name="Normal 6 3 4 2" xfId="1581"/>
    <cellStyle name="Normal 6 3 4 3" xfId="1582"/>
    <cellStyle name="Normal 6 3 4 4" xfId="1583"/>
    <cellStyle name="Normal 6 3 4 5" xfId="1584"/>
    <cellStyle name="Normal 6 3 5" xfId="1585"/>
    <cellStyle name="Normal 6 3 5 2" xfId="1586"/>
    <cellStyle name="Normal 6 3 5 3" xfId="1587"/>
    <cellStyle name="Normal 6 3 5 4" xfId="1588"/>
    <cellStyle name="Normal 6 3 6" xfId="1589"/>
    <cellStyle name="Normal 6 3 6 2" xfId="1590"/>
    <cellStyle name="Normal 6 3 7" xfId="1591"/>
    <cellStyle name="Normal 6 3 8" xfId="1592"/>
    <cellStyle name="Normal 6 3 9" xfId="1593"/>
    <cellStyle name="Normal 6 4" xfId="1594"/>
    <cellStyle name="Normal 6 4 2" xfId="1595"/>
    <cellStyle name="Normal 6 4 3" xfId="1596"/>
    <cellStyle name="Normal 6 4 3 2" xfId="1597"/>
    <cellStyle name="Normal 6 4 3 3" xfId="1598"/>
    <cellStyle name="Normal 6 4 3 4" xfId="1599"/>
    <cellStyle name="Normal 6 4 3 5" xfId="1600"/>
    <cellStyle name="Normal 6 4 4" xfId="1601"/>
    <cellStyle name="Normal 6 4 4 2" xfId="1602"/>
    <cellStyle name="Normal 6 4 5" xfId="1603"/>
    <cellStyle name="Normal 6 4 6" xfId="1604"/>
    <cellStyle name="Normal 6 4 7" xfId="1605"/>
    <cellStyle name="Normal 6 4 8" xfId="1606"/>
    <cellStyle name="Normal 6 4 9" xfId="1607"/>
    <cellStyle name="Normal 6 5" xfId="1608"/>
    <cellStyle name="Normal 6 5 2" xfId="1609"/>
    <cellStyle name="Normal 6 5 2 2" xfId="1610"/>
    <cellStyle name="Normal 6 5 2 3" xfId="1611"/>
    <cellStyle name="Normal 6 5 2 4" xfId="1612"/>
    <cellStyle name="Normal 6 5 2 5" xfId="1613"/>
    <cellStyle name="Normal 6 5 3" xfId="1614"/>
    <cellStyle name="Normal 6 5 3 2" xfId="1615"/>
    <cellStyle name="Normal 6 5 4" xfId="1616"/>
    <cellStyle name="Normal 6 5 5" xfId="1617"/>
    <cellStyle name="Normal 6 5 6" xfId="1618"/>
    <cellStyle name="Normal 6 5 7" xfId="1619"/>
    <cellStyle name="Normal 6 5 8" xfId="1620"/>
    <cellStyle name="Normal 6 6" xfId="1621"/>
    <cellStyle name="Normal 6 7" xfId="1622"/>
    <cellStyle name="Normal 6 7 2" xfId="1623"/>
    <cellStyle name="Normal 6 7 3" xfId="1624"/>
    <cellStyle name="Normal 6 7 4" xfId="1625"/>
    <cellStyle name="Normal 6 7 5" xfId="1626"/>
    <cellStyle name="Normal 6 8" xfId="1627"/>
    <cellStyle name="Normal 6 8 2" xfId="1628"/>
    <cellStyle name="Normal 6 8 3" xfId="1629"/>
    <cellStyle name="Normal 6 8 4" xfId="1630"/>
    <cellStyle name="Normal 6 8 5" xfId="1631"/>
    <cellStyle name="Normal 6 9" xfId="1632"/>
    <cellStyle name="Normal 7" xfId="1633"/>
    <cellStyle name="Normal 7 10" xfId="1634"/>
    <cellStyle name="Normal 7 10 2" xfId="1635"/>
    <cellStyle name="Normal 7 10 3" xfId="1636"/>
    <cellStyle name="Normal 7 10 4" xfId="1637"/>
    <cellStyle name="Normal 7 10 5" xfId="1638"/>
    <cellStyle name="Normal 7 11" xfId="1639"/>
    <cellStyle name="Normal 7 12" xfId="1640"/>
    <cellStyle name="Normal 7 12 2" xfId="1641"/>
    <cellStyle name="Normal 7 12 3" xfId="1642"/>
    <cellStyle name="Normal 7 12 4" xfId="1643"/>
    <cellStyle name="Normal 7 12 5" xfId="1644"/>
    <cellStyle name="Normal 7 13" xfId="1645"/>
    <cellStyle name="Normal 7 13 2" xfId="1646"/>
    <cellStyle name="Normal 7 13 3" xfId="1647"/>
    <cellStyle name="Normal 7 14" xfId="1648"/>
    <cellStyle name="Normal 7 14 2" xfId="1649"/>
    <cellStyle name="Normal 7 15" xfId="1650"/>
    <cellStyle name="Normal 7 16" xfId="1651"/>
    <cellStyle name="Normal 7 17" xfId="1652"/>
    <cellStyle name="Normal 7 18" xfId="1653"/>
    <cellStyle name="Normal 7 19" xfId="1654"/>
    <cellStyle name="Normal 7 2" xfId="1655"/>
    <cellStyle name="Normal 7 2 2" xfId="1656"/>
    <cellStyle name="Normal 7 2 2 2" xfId="1657"/>
    <cellStyle name="Normal 7 2 2 2 2" xfId="1658"/>
    <cellStyle name="Normal 7 2 2 2 3" xfId="1659"/>
    <cellStyle name="Normal 7 2 2 2 4" xfId="1660"/>
    <cellStyle name="Normal 7 2 2 2 5" xfId="1661"/>
    <cellStyle name="Normal 7 2 2 3" xfId="1662"/>
    <cellStyle name="Normal 7 2 2 3 2" xfId="1663"/>
    <cellStyle name="Normal 7 2 2 4" xfId="1664"/>
    <cellStyle name="Normal 7 2 2 5" xfId="1665"/>
    <cellStyle name="Normal 7 2 2 6" xfId="1666"/>
    <cellStyle name="Normal 7 2 2 7" xfId="1667"/>
    <cellStyle name="Normal 7 2 2 8" xfId="1668"/>
    <cellStyle name="Normal 7 2 3" xfId="1669"/>
    <cellStyle name="Normal 7 2 4" xfId="1670"/>
    <cellStyle name="Normal 7 2 5" xfId="1671"/>
    <cellStyle name="Normal 7 2 6" xfId="1672"/>
    <cellStyle name="Normal 7 2 7" xfId="1673"/>
    <cellStyle name="Normal 7 3" xfId="1674"/>
    <cellStyle name="Normal 7 3 10" xfId="1675"/>
    <cellStyle name="Normal 7 3 11" xfId="1676"/>
    <cellStyle name="Normal 7 3 2" xfId="1677"/>
    <cellStyle name="Normal 7 3 2 2" xfId="1678"/>
    <cellStyle name="Normal 7 3 2 2 2" xfId="1679"/>
    <cellStyle name="Normal 7 3 2 2 3" xfId="1680"/>
    <cellStyle name="Normal 7 3 2 2 4" xfId="1681"/>
    <cellStyle name="Normal 7 3 2 2 5" xfId="1682"/>
    <cellStyle name="Normal 7 3 2 3" xfId="1683"/>
    <cellStyle name="Normal 7 3 2 3 2" xfId="1684"/>
    <cellStyle name="Normal 7 3 2 4" xfId="1685"/>
    <cellStyle name="Normal 7 3 2 5" xfId="1686"/>
    <cellStyle name="Normal 7 3 2 6" xfId="1687"/>
    <cellStyle name="Normal 7 3 2 7" xfId="1688"/>
    <cellStyle name="Normal 7 3 2 8" xfId="1689"/>
    <cellStyle name="Normal 7 3 3" xfId="1690"/>
    <cellStyle name="Normal 7 3 3 2" xfId="1691"/>
    <cellStyle name="Normal 7 3 3 3" xfId="1692"/>
    <cellStyle name="Normal 7 3 3 4" xfId="1693"/>
    <cellStyle name="Normal 7 3 3 5" xfId="1694"/>
    <cellStyle name="Normal 7 3 4" xfId="1695"/>
    <cellStyle name="Normal 7 3 4 2" xfId="1696"/>
    <cellStyle name="Normal 7 3 4 3" xfId="1697"/>
    <cellStyle name="Normal 7 3 4 4" xfId="1698"/>
    <cellStyle name="Normal 7 3 4 5" xfId="1699"/>
    <cellStyle name="Normal 7 3 5" xfId="1700"/>
    <cellStyle name="Normal 7 3 5 2" xfId="1701"/>
    <cellStyle name="Normal 7 3 5 3" xfId="1702"/>
    <cellStyle name="Normal 7 3 5 4" xfId="1703"/>
    <cellStyle name="Normal 7 3 6" xfId="1704"/>
    <cellStyle name="Normal 7 3 6 2" xfId="1705"/>
    <cellStyle name="Normal 7 3 7" xfId="1706"/>
    <cellStyle name="Normal 7 3 8" xfId="1707"/>
    <cellStyle name="Normal 7 3 9" xfId="1708"/>
    <cellStyle name="Normal 7 4" xfId="1709"/>
    <cellStyle name="Normal 7 4 2" xfId="1710"/>
    <cellStyle name="Normal 7 4 3" xfId="1711"/>
    <cellStyle name="Normal 7 4 3 2" xfId="1712"/>
    <cellStyle name="Normal 7 4 3 3" xfId="1713"/>
    <cellStyle name="Normal 7 4 3 4" xfId="1714"/>
    <cellStyle name="Normal 7 4 3 5" xfId="1715"/>
    <cellStyle name="Normal 7 4 4" xfId="1716"/>
    <cellStyle name="Normal 7 4 4 2" xfId="1717"/>
    <cellStyle name="Normal 7 4 5" xfId="1718"/>
    <cellStyle name="Normal 7 4 6" xfId="1719"/>
    <cellStyle name="Normal 7 4 7" xfId="1720"/>
    <cellStyle name="Normal 7 4 8" xfId="1721"/>
    <cellStyle name="Normal 7 4 9" xfId="1722"/>
    <cellStyle name="Normal 7 5" xfId="1723"/>
    <cellStyle name="Normal 7 5 2" xfId="1724"/>
    <cellStyle name="Normal 7 5 2 2" xfId="1725"/>
    <cellStyle name="Normal 7 5 2 3" xfId="1726"/>
    <cellStyle name="Normal 7 5 2 4" xfId="1727"/>
    <cellStyle name="Normal 7 5 2 5" xfId="1728"/>
    <cellStyle name="Normal 7 5 3" xfId="1729"/>
    <cellStyle name="Normal 7 5 3 2" xfId="1730"/>
    <cellStyle name="Normal 7 5 4" xfId="1731"/>
    <cellStyle name="Normal 7 5 5" xfId="1732"/>
    <cellStyle name="Normal 7 5 6" xfId="1733"/>
    <cellStyle name="Normal 7 5 7" xfId="1734"/>
    <cellStyle name="Normal 7 5 8" xfId="1735"/>
    <cellStyle name="Normal 7 6" xfId="1736"/>
    <cellStyle name="Normal 7 6 2" xfId="1737"/>
    <cellStyle name="Normal 7 6 2 2" xfId="1738"/>
    <cellStyle name="Normal 7 6 2 3" xfId="1739"/>
    <cellStyle name="Normal 7 6 2 4" xfId="1740"/>
    <cellStyle name="Normal 7 6 2 5" xfId="1741"/>
    <cellStyle name="Normal 7 6 3" xfId="1742"/>
    <cellStyle name="Normal 7 6 3 2" xfId="1743"/>
    <cellStyle name="Normal 7 6 4" xfId="1744"/>
    <cellStyle name="Normal 7 6 5" xfId="1745"/>
    <cellStyle name="Normal 7 6 6" xfId="1746"/>
    <cellStyle name="Normal 7 6 7" xfId="1747"/>
    <cellStyle name="Normal 7 6 8" xfId="1748"/>
    <cellStyle name="Normal 7 7" xfId="1749"/>
    <cellStyle name="Normal 7 8" xfId="1750"/>
    <cellStyle name="Normal 7 8 2" xfId="1751"/>
    <cellStyle name="Normal 7 8 2 2" xfId="1752"/>
    <cellStyle name="Normal 7 8 2 3" xfId="1753"/>
    <cellStyle name="Normal 7 8 2 4" xfId="1754"/>
    <cellStyle name="Normal 7 8 2 5" xfId="1755"/>
    <cellStyle name="Normal 7 8 3" xfId="1756"/>
    <cellStyle name="Normal 7 8 4" xfId="1757"/>
    <cellStyle name="Normal 7 8 5" xfId="1758"/>
    <cellStyle name="Normal 7 8 6" xfId="1759"/>
    <cellStyle name="Normal 7 9" xfId="1760"/>
    <cellStyle name="Normal 7 9 2" xfId="1761"/>
    <cellStyle name="Normal 7 9 3" xfId="1762"/>
    <cellStyle name="Normal 7 9 4" xfId="1763"/>
    <cellStyle name="Normal 7 9 5" xfId="1764"/>
    <cellStyle name="Normal 8" xfId="1765"/>
    <cellStyle name="Normal 8 2" xfId="1766"/>
    <cellStyle name="Normal 8 3" xfId="1767"/>
    <cellStyle name="Normal 9" xfId="1768"/>
    <cellStyle name="Normal 9 2" xfId="1769"/>
    <cellStyle name="Normal 9 3" xfId="1770"/>
    <cellStyle name="Notas 2" xfId="1771"/>
    <cellStyle name="Notas 2 10" xfId="1772"/>
    <cellStyle name="Notas 2 11" xfId="1773"/>
    <cellStyle name="Notas 2 2" xfId="1774"/>
    <cellStyle name="Notas 2 2 2" xfId="1775"/>
    <cellStyle name="Notas 2 2 2 2" xfId="1776"/>
    <cellStyle name="Notas 2 2 2 3" xfId="1777"/>
    <cellStyle name="Notas 2 2 2 4" xfId="1778"/>
    <cellStyle name="Notas 2 2 2 5" xfId="1779"/>
    <cellStyle name="Notas 2 2 2 6" xfId="1780"/>
    <cellStyle name="Notas 2 2 3" xfId="1781"/>
    <cellStyle name="Notas 2 2 3 2" xfId="1782"/>
    <cellStyle name="Notas 2 2 3 3" xfId="1783"/>
    <cellStyle name="Notas 2 2 3 4" xfId="1784"/>
    <cellStyle name="Notas 2 2 3 5" xfId="1785"/>
    <cellStyle name="Notas 2 2 4" xfId="1786"/>
    <cellStyle name="Notas 2 2 5" xfId="1787"/>
    <cellStyle name="Notas 2 2 6" xfId="1788"/>
    <cellStyle name="Notas 2 2 7" xfId="1789"/>
    <cellStyle name="Notas 2 2 8" xfId="1790"/>
    <cellStyle name="Notas 2 3" xfId="1791"/>
    <cellStyle name="Notas 2 3 2" xfId="1792"/>
    <cellStyle name="Notas 2 3 2 2" xfId="1793"/>
    <cellStyle name="Notas 2 3 2 2 2" xfId="1794"/>
    <cellStyle name="Notas 2 3 2 2 3" xfId="1795"/>
    <cellStyle name="Notas 2 3 2 2 4" xfId="1796"/>
    <cellStyle name="Notas 2 3 2 2 5" xfId="1797"/>
    <cellStyle name="Notas 2 3 2 3" xfId="1798"/>
    <cellStyle name="Notas 2 3 2 4" xfId="1799"/>
    <cellStyle name="Notas 2 3 2 5" xfId="1800"/>
    <cellStyle name="Notas 2 3 2 6" xfId="1801"/>
    <cellStyle name="Notas 2 3 3" xfId="1802"/>
    <cellStyle name="Notas 2 3 3 2" xfId="1803"/>
    <cellStyle name="Notas 2 3 3 3" xfId="1804"/>
    <cellStyle name="Notas 2 3 3 4" xfId="1805"/>
    <cellStyle name="Notas 2 3 3 5" xfId="1806"/>
    <cellStyle name="Notas 2 3 4" xfId="1807"/>
    <cellStyle name="Notas 2 3 4 2" xfId="1808"/>
    <cellStyle name="Notas 2 3 4 3" xfId="1809"/>
    <cellStyle name="Notas 2 3 4 4" xfId="1810"/>
    <cellStyle name="Notas 2 3 4 5" xfId="1811"/>
    <cellStyle name="Notas 2 3 5" xfId="1812"/>
    <cellStyle name="Notas 2 3 6" xfId="1813"/>
    <cellStyle name="Notas 2 3 7" xfId="1814"/>
    <cellStyle name="Notas 2 3 8" xfId="1815"/>
    <cellStyle name="Notas 2 3 9" xfId="1816"/>
    <cellStyle name="Notas 2 4" xfId="1817"/>
    <cellStyle name="Notas 2 5" xfId="1818"/>
    <cellStyle name="Notas 2 6" xfId="1819"/>
    <cellStyle name="Notas 2 7" xfId="1820"/>
    <cellStyle name="Notas 2 8" xfId="1821"/>
    <cellStyle name="Notas 2 9" xfId="1822"/>
    <cellStyle name="Notas 3" xfId="1823"/>
    <cellStyle name="Notas 3 10" xfId="1824"/>
    <cellStyle name="Notas 3 2" xfId="1825"/>
    <cellStyle name="Notas 3 2 2" xfId="1826"/>
    <cellStyle name="Notas 3 2 2 2" xfId="1827"/>
    <cellStyle name="Notas 3 2 2 2 2" xfId="1828"/>
    <cellStyle name="Notas 3 2 2 2 3" xfId="1829"/>
    <cellStyle name="Notas 3 2 2 2 4" xfId="1830"/>
    <cellStyle name="Notas 3 2 2 2 5" xfId="1831"/>
    <cellStyle name="Notas 3 2 2 3" xfId="1832"/>
    <cellStyle name="Notas 3 2 2 4" xfId="1833"/>
    <cellStyle name="Notas 3 2 2 5" xfId="1834"/>
    <cellStyle name="Notas 3 2 2 6" xfId="1835"/>
    <cellStyle name="Notas 3 2 3" xfId="1836"/>
    <cellStyle name="Notas 3 2 3 2" xfId="1837"/>
    <cellStyle name="Notas 3 2 3 3" xfId="1838"/>
    <cellStyle name="Notas 3 2 3 4" xfId="1839"/>
    <cellStyle name="Notas 3 2 3 5" xfId="1840"/>
    <cellStyle name="Notas 3 2 4" xfId="1841"/>
    <cellStyle name="Notas 3 2 4 2" xfId="1842"/>
    <cellStyle name="Notas 3 2 4 3" xfId="1843"/>
    <cellStyle name="Notas 3 2 4 4" xfId="1844"/>
    <cellStyle name="Notas 3 2 4 5" xfId="1845"/>
    <cellStyle name="Notas 3 2 5" xfId="1846"/>
    <cellStyle name="Notas 3 2 6" xfId="1847"/>
    <cellStyle name="Notas 3 2 7" xfId="1848"/>
    <cellStyle name="Notas 3 2 8" xfId="1849"/>
    <cellStyle name="Notas 3 2 9" xfId="1850"/>
    <cellStyle name="Notas 3 3" xfId="1851"/>
    <cellStyle name="Notas 3 4" xfId="1852"/>
    <cellStyle name="Notas 3 5" xfId="1853"/>
    <cellStyle name="Notas 3 6" xfId="1854"/>
    <cellStyle name="Notas 3 7" xfId="1855"/>
    <cellStyle name="Notas 3 8" xfId="1856"/>
    <cellStyle name="Notas 3 9" xfId="1857"/>
    <cellStyle name="Notas 4" xfId="1858"/>
    <cellStyle name="Notas 4 2" xfId="1859"/>
    <cellStyle name="Notas 4 2 2" xfId="1860"/>
    <cellStyle name="Notas 4 2 3" xfId="1861"/>
    <cellStyle name="Notas 4 2 4" xfId="1862"/>
    <cellStyle name="Notas 4 2 5" xfId="1863"/>
    <cellStyle name="Notas 4 3" xfId="1864"/>
    <cellStyle name="Notas 4 3 2" xfId="1865"/>
    <cellStyle name="Notas 4 3 3" xfId="1866"/>
    <cellStyle name="Notas 4 3 4" xfId="1867"/>
    <cellStyle name="Notas 4 3 5" xfId="1868"/>
    <cellStyle name="Notas 4 4" xfId="1869"/>
    <cellStyle name="Notas 4 5" xfId="1870"/>
    <cellStyle name="Notas 4 6" xfId="1871"/>
    <cellStyle name="Notas 4 7" xfId="1872"/>
    <cellStyle name="Notas 4 8" xfId="1873"/>
    <cellStyle name="Notas 6" xfId="1874"/>
    <cellStyle name="Note" xfId="1875"/>
    <cellStyle name="Note 2" xfId="1876"/>
    <cellStyle name="Note 2 10" xfId="1877"/>
    <cellStyle name="Note 2 2" xfId="1878"/>
    <cellStyle name="Note 2 2 2" xfId="1879"/>
    <cellStyle name="Note 2 2 2 2" xfId="1880"/>
    <cellStyle name="Note 2 2 2 2 2" xfId="1881"/>
    <cellStyle name="Note 2 2 2 2 3" xfId="1882"/>
    <cellStyle name="Note 2 2 2 2 4" xfId="1883"/>
    <cellStyle name="Note 2 2 2 2 5" xfId="1884"/>
    <cellStyle name="Note 2 2 2 3" xfId="1885"/>
    <cellStyle name="Note 2 2 2 4" xfId="1886"/>
    <cellStyle name="Note 2 2 2 5" xfId="1887"/>
    <cellStyle name="Note 2 2 2 6" xfId="1888"/>
    <cellStyle name="Note 2 2 3" xfId="1889"/>
    <cellStyle name="Note 2 2 3 2" xfId="1890"/>
    <cellStyle name="Note 2 2 3 3" xfId="1891"/>
    <cellStyle name="Note 2 2 3 4" xfId="1892"/>
    <cellStyle name="Note 2 2 3 5" xfId="1893"/>
    <cellStyle name="Note 2 2 4" xfId="1894"/>
    <cellStyle name="Note 2 2 4 2" xfId="1895"/>
    <cellStyle name="Note 2 2 4 3" xfId="1896"/>
    <cellStyle name="Note 2 2 4 4" xfId="1897"/>
    <cellStyle name="Note 2 2 4 5" xfId="1898"/>
    <cellStyle name="Note 2 2 5" xfId="1899"/>
    <cellStyle name="Note 2 2 6" xfId="1900"/>
    <cellStyle name="Note 2 2 7" xfId="1901"/>
    <cellStyle name="Note 2 2 8" xfId="1902"/>
    <cellStyle name="Note 2 2 9" xfId="1903"/>
    <cellStyle name="Note 2 3" xfId="1904"/>
    <cellStyle name="Note 2 4" xfId="1905"/>
    <cellStyle name="Note 2 5" xfId="1906"/>
    <cellStyle name="Note 2 6" xfId="1907"/>
    <cellStyle name="Note 2 7" xfId="1908"/>
    <cellStyle name="Note 2 8" xfId="1909"/>
    <cellStyle name="Note 2 9" xfId="1910"/>
    <cellStyle name="Note 3" xfId="1911"/>
    <cellStyle name="Note 3 10" xfId="1912"/>
    <cellStyle name="Note 3 2" xfId="1913"/>
    <cellStyle name="Note 3 2 2" xfId="1914"/>
    <cellStyle name="Note 3 2 2 2" xfId="1915"/>
    <cellStyle name="Note 3 2 2 2 2" xfId="1916"/>
    <cellStyle name="Note 3 2 2 2 3" xfId="1917"/>
    <cellStyle name="Note 3 2 2 2 4" xfId="1918"/>
    <cellStyle name="Note 3 2 2 2 5" xfId="1919"/>
    <cellStyle name="Note 3 2 2 3" xfId="1920"/>
    <cellStyle name="Note 3 2 2 4" xfId="1921"/>
    <cellStyle name="Note 3 2 2 5" xfId="1922"/>
    <cellStyle name="Note 3 2 2 6" xfId="1923"/>
    <cellStyle name="Note 3 2 3" xfId="1924"/>
    <cellStyle name="Note 3 2 3 2" xfId="1925"/>
    <cellStyle name="Note 3 2 3 3" xfId="1926"/>
    <cellStyle name="Note 3 2 3 4" xfId="1927"/>
    <cellStyle name="Note 3 2 3 5" xfId="1928"/>
    <cellStyle name="Note 3 2 4" xfId="1929"/>
    <cellStyle name="Note 3 2 4 2" xfId="1930"/>
    <cellStyle name="Note 3 2 4 3" xfId="1931"/>
    <cellStyle name="Note 3 2 4 4" xfId="1932"/>
    <cellStyle name="Note 3 2 4 5" xfId="1933"/>
    <cellStyle name="Note 3 2 5" xfId="1934"/>
    <cellStyle name="Note 3 2 6" xfId="1935"/>
    <cellStyle name="Note 3 2 7" xfId="1936"/>
    <cellStyle name="Note 3 2 8" xfId="1937"/>
    <cellStyle name="Note 3 2 9" xfId="1938"/>
    <cellStyle name="Note 3 3" xfId="1939"/>
    <cellStyle name="Note 3 4" xfId="1940"/>
    <cellStyle name="Note 3 5" xfId="1941"/>
    <cellStyle name="Note 3 6" xfId="1942"/>
    <cellStyle name="Note 3 7" xfId="1943"/>
    <cellStyle name="Note 3 8" xfId="1944"/>
    <cellStyle name="Note 3 9" xfId="1945"/>
    <cellStyle name="Note 4" xfId="1946"/>
    <cellStyle name="Note 4 2" xfId="1947"/>
    <cellStyle name="Note 4 3" xfId="1948"/>
    <cellStyle name="Note 4 4" xfId="1949"/>
    <cellStyle name="Note 4 5" xfId="1950"/>
    <cellStyle name="Note 5" xfId="1951"/>
    <cellStyle name="Note 6" xfId="1952"/>
    <cellStyle name="Note 6 2" xfId="1953"/>
    <cellStyle name="Note 6 3" xfId="1954"/>
    <cellStyle name="Note 6 4" xfId="1955"/>
    <cellStyle name="Note 6 5" xfId="1956"/>
    <cellStyle name="Output" xfId="1957"/>
    <cellStyle name="Output 2" xfId="1958"/>
    <cellStyle name="Output 2 2" xfId="1959"/>
    <cellStyle name="Output 2 2 2" xfId="1960"/>
    <cellStyle name="Output 2 2 3" xfId="1961"/>
    <cellStyle name="Output 2 2 4" xfId="1962"/>
    <cellStyle name="Output 2 2 5" xfId="1963"/>
    <cellStyle name="Output 2 3" xfId="1964"/>
    <cellStyle name="Output 2 3 2" xfId="1965"/>
    <cellStyle name="Output 2 3 3" xfId="1966"/>
    <cellStyle name="Output 2 3 4" xfId="1967"/>
    <cellStyle name="Output 2 3 5" xfId="1968"/>
    <cellStyle name="Output 2 4" xfId="1969"/>
    <cellStyle name="Output 2 5" xfId="1970"/>
    <cellStyle name="Output 2 6" xfId="1971"/>
    <cellStyle name="Output 2 7" xfId="1972"/>
    <cellStyle name="Output 2 8" xfId="1973"/>
    <cellStyle name="Output 3" xfId="1974"/>
    <cellStyle name="Output 4" xfId="1975"/>
    <cellStyle name="Output 5" xfId="1976"/>
    <cellStyle name="Percent 2" xfId="1977"/>
    <cellStyle name="Percent 3" xfId="1978"/>
    <cellStyle name="Porcentaje" xfId="3" builtinId="5"/>
    <cellStyle name="Porcentaje 10" xfId="1979"/>
    <cellStyle name="Porcentaje 10 2" xfId="1980"/>
    <cellStyle name="Porcentaje 10 3" xfId="1981"/>
    <cellStyle name="Porcentaje 11" xfId="1982"/>
    <cellStyle name="Porcentaje 11 2" xfId="1983"/>
    <cellStyle name="Porcentaje 11 3" xfId="1984"/>
    <cellStyle name="Porcentaje 12" xfId="1985"/>
    <cellStyle name="Porcentaje 12 2" xfId="1986"/>
    <cellStyle name="Porcentaje 2" xfId="1987"/>
    <cellStyle name="Porcentaje 2 2" xfId="1988"/>
    <cellStyle name="Porcentaje 2 2 2" xfId="1989"/>
    <cellStyle name="Porcentaje 2 2 3" xfId="1990"/>
    <cellStyle name="Porcentaje 2 2 4" xfId="1991"/>
    <cellStyle name="Porcentaje 2 2 5" xfId="1992"/>
    <cellStyle name="Porcentaje 2 2 6" xfId="1993"/>
    <cellStyle name="Porcentaje 2 3" xfId="1994"/>
    <cellStyle name="Porcentaje 2 3 2" xfId="1995"/>
    <cellStyle name="Porcentaje 2 3 3" xfId="1996"/>
    <cellStyle name="Porcentaje 2 3 4" xfId="1997"/>
    <cellStyle name="Porcentaje 2 3 5" xfId="1998"/>
    <cellStyle name="Porcentaje 2 4" xfId="1999"/>
    <cellStyle name="Porcentaje 2 5" xfId="2000"/>
    <cellStyle name="Porcentaje 2 6" xfId="2001"/>
    <cellStyle name="Porcentaje 2 7" xfId="2002"/>
    <cellStyle name="Porcentaje 2 8" xfId="2003"/>
    <cellStyle name="Porcentaje 3" xfId="2004"/>
    <cellStyle name="Porcentaje 3 2" xfId="2005"/>
    <cellStyle name="Porcentaje 3 2 2" xfId="2006"/>
    <cellStyle name="Porcentaje 3 2 3" xfId="2007"/>
    <cellStyle name="Porcentaje 3 2 4" xfId="2008"/>
    <cellStyle name="Porcentaje 3 2 5" xfId="2009"/>
    <cellStyle name="Porcentaje 3 3" xfId="2010"/>
    <cellStyle name="Porcentaje 3 4" xfId="2011"/>
    <cellStyle name="Porcentaje 3 5" xfId="2012"/>
    <cellStyle name="Porcentaje 3 6" xfId="2013"/>
    <cellStyle name="Porcentaje 3 7" xfId="2014"/>
    <cellStyle name="Porcentaje 3 8" xfId="2015"/>
    <cellStyle name="Porcentaje 3 9" xfId="2016"/>
    <cellStyle name="Porcentaje 4" xfId="2017"/>
    <cellStyle name="Porcentaje 4 2" xfId="2018"/>
    <cellStyle name="Porcentaje 4 2 2" xfId="2019"/>
    <cellStyle name="Porcentaje 4 2 3" xfId="2020"/>
    <cellStyle name="Porcentaje 4 2 4" xfId="2021"/>
    <cellStyle name="Porcentaje 4 2 5" xfId="2022"/>
    <cellStyle name="Porcentaje 4 3" xfId="2023"/>
    <cellStyle name="Porcentaje 4 3 2" xfId="2024"/>
    <cellStyle name="Porcentaje 4 4" xfId="2025"/>
    <cellStyle name="Porcentaje 4 5" xfId="2026"/>
    <cellStyle name="Porcentaje 4 6" xfId="2027"/>
    <cellStyle name="Porcentaje 5" xfId="2028"/>
    <cellStyle name="Porcentaje 5 2" xfId="2029"/>
    <cellStyle name="Porcentaje 5 3" xfId="2030"/>
    <cellStyle name="Porcentaje 5 4" xfId="2031"/>
    <cellStyle name="Porcentaje 5 5" xfId="2032"/>
    <cellStyle name="Porcentaje 5 6" xfId="2033"/>
    <cellStyle name="Porcentaje 6" xfId="2034"/>
    <cellStyle name="Porcentaje 6 2" xfId="2035"/>
    <cellStyle name="Porcentaje 6 3" xfId="2036"/>
    <cellStyle name="Porcentaje 6 4" xfId="2037"/>
    <cellStyle name="Porcentaje 6 5" xfId="2038"/>
    <cellStyle name="Porcentaje 7" xfId="2039"/>
    <cellStyle name="Porcentaje 7 2" xfId="2040"/>
    <cellStyle name="Porcentaje 7 2 2" xfId="2041"/>
    <cellStyle name="Porcentaje 7 2 3" xfId="2042"/>
    <cellStyle name="Porcentaje 7 2 4" xfId="2043"/>
    <cellStyle name="Porcentaje 7 2 5" xfId="2044"/>
    <cellStyle name="Porcentaje 7 3" xfId="2045"/>
    <cellStyle name="Porcentaje 7 4" xfId="2046"/>
    <cellStyle name="Porcentaje 7 5" xfId="2047"/>
    <cellStyle name="Porcentaje 7 6" xfId="2048"/>
    <cellStyle name="Porcentaje 8" xfId="2049"/>
    <cellStyle name="Porcentaje 9" xfId="2050"/>
    <cellStyle name="Porcentual 2" xfId="2051"/>
    <cellStyle name="Porcentual 2 2" xfId="2052"/>
    <cellStyle name="Porcentual 2 2 2" xfId="2053"/>
    <cellStyle name="Porcentual 2 2 3" xfId="2054"/>
    <cellStyle name="Porcentual 2 2 4" xfId="2055"/>
    <cellStyle name="Porcentual 2 2 5" xfId="2056"/>
    <cellStyle name="Porcentual 2 2 6" xfId="2057"/>
    <cellStyle name="Porcentual 2 3" xfId="2058"/>
    <cellStyle name="Porcentual 2 3 2" xfId="2059"/>
    <cellStyle name="Porcentual 2 3 3" xfId="2060"/>
    <cellStyle name="Porcentual 2 3 4" xfId="2061"/>
    <cellStyle name="Porcentual 2 3 5" xfId="2062"/>
    <cellStyle name="Porcentual 2 4" xfId="2063"/>
    <cellStyle name="Porcentual 2 4 2" xfId="2064"/>
    <cellStyle name="Porcentual 2 4 3" xfId="2065"/>
    <cellStyle name="Porcentual 2 4 4" xfId="2066"/>
    <cellStyle name="Porcentual 2 4 5" xfId="2067"/>
    <cellStyle name="Porcentual 2 5" xfId="2068"/>
    <cellStyle name="Porcentual 2 5 2" xfId="2069"/>
    <cellStyle name="Porcentual 2 5 3" xfId="2070"/>
    <cellStyle name="Porcentual 2 5 4" xfId="2071"/>
    <cellStyle name="Porcentual 2 5 5" xfId="2072"/>
    <cellStyle name="Porcentual 2 6" xfId="2073"/>
    <cellStyle name="Porcentual 2 7" xfId="2074"/>
    <cellStyle name="Porcentual 2 8" xfId="2075"/>
    <cellStyle name="Porcentual 2 9" xfId="2076"/>
    <cellStyle name="Porcentual 7" xfId="2077"/>
    <cellStyle name="Porcentual 7 2" xfId="2078"/>
    <cellStyle name="Porcentual 7 3" xfId="2079"/>
    <cellStyle name="Porcentual 7 4" xfId="2080"/>
    <cellStyle name="Porcentual 7 5" xfId="2081"/>
    <cellStyle name="Salida 2" xfId="2082"/>
    <cellStyle name="Salida 2 10" xfId="2083"/>
    <cellStyle name="Salida 2 2" xfId="2084"/>
    <cellStyle name="Salida 2 2 2" xfId="2085"/>
    <cellStyle name="Salida 2 2 2 2" xfId="2086"/>
    <cellStyle name="Salida 2 2 2 3" xfId="2087"/>
    <cellStyle name="Salida 2 2 2 4" xfId="2088"/>
    <cellStyle name="Salida 2 2 2 5" xfId="2089"/>
    <cellStyle name="Salida 2 2 3" xfId="2090"/>
    <cellStyle name="Salida 2 2 3 2" xfId="2091"/>
    <cellStyle name="Salida 2 2 3 3" xfId="2092"/>
    <cellStyle name="Salida 2 2 3 4" xfId="2093"/>
    <cellStyle name="Salida 2 2 3 5" xfId="2094"/>
    <cellStyle name="Salida 2 2 4" xfId="2095"/>
    <cellStyle name="Salida 2 2 5" xfId="2096"/>
    <cellStyle name="Salida 2 2 6" xfId="2097"/>
    <cellStyle name="Salida 2 2 7" xfId="2098"/>
    <cellStyle name="Salida 2 2 8" xfId="2099"/>
    <cellStyle name="Salida 2 3" xfId="2100"/>
    <cellStyle name="Salida 2 4" xfId="2101"/>
    <cellStyle name="Salida 2 5" xfId="2102"/>
    <cellStyle name="Salida 2 6" xfId="2103"/>
    <cellStyle name="Salida 2 7" xfId="2104"/>
    <cellStyle name="Salida 2 8" xfId="2105"/>
    <cellStyle name="Salida 2 9" xfId="2106"/>
    <cellStyle name="Texto de advertencia 2" xfId="2107"/>
    <cellStyle name="Texto de advertencia 2 2" xfId="2108"/>
    <cellStyle name="Texto de advertencia 2 3" xfId="2109"/>
    <cellStyle name="Texto de advertencia 2 4" xfId="2110"/>
    <cellStyle name="Texto de advertencia 2 5" xfId="2111"/>
    <cellStyle name="Texto explicativo 2" xfId="2112"/>
    <cellStyle name="Texto explicativo 2 2" xfId="2113"/>
    <cellStyle name="Texto explicativo 2 3" xfId="2114"/>
    <cellStyle name="Texto explicativo 2 4" xfId="2115"/>
    <cellStyle name="Texto explicativo 2 5" xfId="2116"/>
    <cellStyle name="Title" xfId="2117"/>
    <cellStyle name="Title 2" xfId="2118"/>
    <cellStyle name="Title 3" xfId="2119"/>
    <cellStyle name="Title 4" xfId="2120"/>
    <cellStyle name="Title 5" xfId="2121"/>
    <cellStyle name="Título 1 2" xfId="2122"/>
    <cellStyle name="Título 1 2 2" xfId="2123"/>
    <cellStyle name="Título 1 2 3" xfId="2124"/>
    <cellStyle name="Título 1 2 4" xfId="2125"/>
    <cellStyle name="Título 1 2 5" xfId="2126"/>
    <cellStyle name="Título 2 2" xfId="2127"/>
    <cellStyle name="Título 2 2 2" xfId="2128"/>
    <cellStyle name="Título 2 2 3" xfId="2129"/>
    <cellStyle name="Título 2 2 4" xfId="2130"/>
    <cellStyle name="Título 2 2 5" xfId="2131"/>
    <cellStyle name="Título 3 2" xfId="2132"/>
    <cellStyle name="Título 3 2 2" xfId="2133"/>
    <cellStyle name="Título 3 2 2 2" xfId="2134"/>
    <cellStyle name="Título 3 2 2 2 2" xfId="2135"/>
    <cellStyle name="Título 3 2 2 2 2 2" xfId="2136"/>
    <cellStyle name="Título 3 2 2 2 3" xfId="2137"/>
    <cellStyle name="Título 3 2 2 3" xfId="2138"/>
    <cellStyle name="Título 3 2 2 3 2" xfId="2139"/>
    <cellStyle name="Título 3 2 2 4" xfId="2140"/>
    <cellStyle name="Título 3 2 2 4 2" xfId="2141"/>
    <cellStyle name="Título 3 2 2 5" xfId="2142"/>
    <cellStyle name="Título 3 2 3" xfId="2143"/>
    <cellStyle name="Título 3 2 3 2" xfId="2144"/>
    <cellStyle name="Título 3 2 3 2 2" xfId="2145"/>
    <cellStyle name="Título 3 2 3 3" xfId="2146"/>
    <cellStyle name="Título 3 2 4" xfId="2147"/>
    <cellStyle name="Título 3 2 5" xfId="2148"/>
    <cellStyle name="Título 3 2 6" xfId="2149"/>
    <cellStyle name="Título 3 2 6 2" xfId="2150"/>
    <cellStyle name="Título 3 2 7" xfId="2151"/>
    <cellStyle name="Título 3 2 8" xfId="2152"/>
    <cellStyle name="Título 4" xfId="2153"/>
    <cellStyle name="Título 4 2" xfId="2154"/>
    <cellStyle name="Título 4 3" xfId="2155"/>
    <cellStyle name="Título 4 4" xfId="2156"/>
    <cellStyle name="Título 4 5" xfId="2157"/>
    <cellStyle name="Total 2" xfId="2158"/>
    <cellStyle name="Total 2 10" xfId="2159"/>
    <cellStyle name="Total 2 2" xfId="2160"/>
    <cellStyle name="Total 2 2 2" xfId="2161"/>
    <cellStyle name="Total 2 2 2 2" xfId="2162"/>
    <cellStyle name="Total 2 2 2 3" xfId="2163"/>
    <cellStyle name="Total 2 2 2 4" xfId="2164"/>
    <cellStyle name="Total 2 2 2 5" xfId="2165"/>
    <cellStyle name="Total 2 2 3" xfId="2166"/>
    <cellStyle name="Total 2 2 3 2" xfId="2167"/>
    <cellStyle name="Total 2 2 3 3" xfId="2168"/>
    <cellStyle name="Total 2 2 3 4" xfId="2169"/>
    <cellStyle name="Total 2 2 3 5" xfId="2170"/>
    <cellStyle name="Total 2 2 4" xfId="2171"/>
    <cellStyle name="Total 2 2 5" xfId="2172"/>
    <cellStyle name="Total 2 2 6" xfId="2173"/>
    <cellStyle name="Total 2 2 7" xfId="2174"/>
    <cellStyle name="Total 2 2 8" xfId="2175"/>
    <cellStyle name="Total 2 3" xfId="2176"/>
    <cellStyle name="Total 2 4" xfId="2177"/>
    <cellStyle name="Total 2 5" xfId="2178"/>
    <cellStyle name="Total 2 6" xfId="2179"/>
    <cellStyle name="Total 2 7" xfId="2180"/>
    <cellStyle name="Total 2 8" xfId="2181"/>
    <cellStyle name="Total 2 9" xfId="2182"/>
    <cellStyle name="Total 3" xfId="2183"/>
    <cellStyle name="Total 3 2" xfId="2184"/>
    <cellStyle name="Total 3 2 2" xfId="2185"/>
    <cellStyle name="Total 3 2 3" xfId="2186"/>
    <cellStyle name="Total 3 2 4" xfId="2187"/>
    <cellStyle name="Total 3 2 5" xfId="2188"/>
    <cellStyle name="Total 3 3" xfId="2189"/>
    <cellStyle name="Total 3 3 2" xfId="2190"/>
    <cellStyle name="Total 3 3 3" xfId="2191"/>
    <cellStyle name="Total 3 3 4" xfId="2192"/>
    <cellStyle name="Total 3 3 5" xfId="2193"/>
    <cellStyle name="Total 3 4" xfId="2194"/>
    <cellStyle name="Total 3 5" xfId="2195"/>
    <cellStyle name="Total 3 6" xfId="2196"/>
    <cellStyle name="Total 3 7" xfId="2197"/>
    <cellStyle name="Total 3 8" xfId="2198"/>
    <cellStyle name="Warning Text" xfId="2199"/>
    <cellStyle name="Warning Text 2" xfId="2200"/>
    <cellStyle name="Warning Text 3" xfId="2201"/>
    <cellStyle name="Warning Text 4" xfId="2202"/>
    <cellStyle name="Warning Text 5" xfId="22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uis%20L&#243;pez/Presupuesto%20L&#243;pez/An&#225;lisis%20de%20Ingenier&#237;a%20(%20Insumos,%20Mano%20de%20Obra%20de%20Alba&#241;iler&#237;a%20de%20Obras%20P&#250;blicas%20del%202006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AGUA%20POTABLE\2021\TRABAJO\ESTIMACION%20DE%20COSTOS%20MAS%20O%20MENOS\Trabajos%20sin%20Red\Estimaci&#243;n%20tuber&#237;as%20Cienfuegos\DESGLOSE%20DE%20MANO%20DE%20OBRAS%20Y%20MATERIALES%20(%20COSTOS%20DE%20TUBERIAS%20).%2024.06.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"/>
      <sheetName val="Ins"/>
      <sheetName val="Ins 2"/>
      <sheetName val="FA"/>
      <sheetName val="Rndmto"/>
      <sheetName val="M.O."/>
      <sheetName val="Ana"/>
      <sheetName val="Resu"/>
      <sheetName val="Indice"/>
    </sheetNames>
    <sheetDataSet>
      <sheetData sheetId="0" refreshError="1"/>
      <sheetData sheetId="1" refreshError="1">
        <row r="582">
          <cell r="E582">
            <v>126.15</v>
          </cell>
        </row>
        <row r="584">
          <cell r="E584">
            <v>445000</v>
          </cell>
        </row>
        <row r="592">
          <cell r="E592">
            <v>570000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"/>
      <sheetName val="Presupuesto "/>
      <sheetName val="RESUMEN"/>
      <sheetName val="Depreciaciones"/>
      <sheetName val="Material"/>
    </sheetNames>
    <sheetDataSet>
      <sheetData sheetId="0"/>
      <sheetData sheetId="1">
        <row r="16">
          <cell r="F16">
            <v>531</v>
          </cell>
        </row>
      </sheetData>
      <sheetData sheetId="2">
        <row r="24">
          <cell r="B24">
            <v>50.959600000000002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2:J143"/>
  <sheetViews>
    <sheetView tabSelected="1" view="pageBreakPreview" topLeftCell="A64" zoomScale="87" zoomScaleNormal="90" zoomScaleSheetLayoutView="87" workbookViewId="0">
      <selection activeCell="C69" sqref="C69"/>
    </sheetView>
  </sheetViews>
  <sheetFormatPr baseColWidth="10" defaultColWidth="14" defaultRowHeight="15" x14ac:dyDescent="0.2"/>
  <cols>
    <col min="1" max="1" width="9.42578125" style="23" customWidth="1"/>
    <col min="2" max="2" width="30.28515625" style="23" customWidth="1"/>
    <col min="3" max="3" width="62.42578125" style="23" customWidth="1"/>
    <col min="4" max="4" width="11.85546875" style="23" customWidth="1"/>
    <col min="5" max="5" width="8.42578125" style="23" bestFit="1" customWidth="1"/>
    <col min="6" max="6" width="26.140625" style="23" customWidth="1"/>
    <col min="7" max="7" width="25" style="23" customWidth="1"/>
    <col min="8" max="8" width="24" style="23" customWidth="1"/>
    <col min="9" max="9" width="18.28515625" style="31" hidden="1" customWidth="1"/>
    <col min="10" max="10" width="0" style="31" hidden="1" customWidth="1"/>
    <col min="11" max="16384" width="14" style="31"/>
  </cols>
  <sheetData>
    <row r="2" spans="1:10" s="2" customFormat="1" ht="15.75" x14ac:dyDescent="0.25">
      <c r="A2" s="80" t="s">
        <v>0</v>
      </c>
      <c r="B2" s="80"/>
      <c r="C2" s="80"/>
      <c r="D2" s="80"/>
      <c r="E2" s="80"/>
      <c r="F2" s="80"/>
      <c r="G2" s="80"/>
      <c r="H2" s="80"/>
      <c r="I2" s="1"/>
    </row>
    <row r="3" spans="1:10" customFormat="1" ht="15.75" x14ac:dyDescent="0.25">
      <c r="B3" s="3" t="s">
        <v>1</v>
      </c>
      <c r="C3" s="4" t="s">
        <v>2</v>
      </c>
      <c r="D3" s="5"/>
      <c r="E3" s="5"/>
      <c r="F3" s="5"/>
      <c r="G3" s="6"/>
      <c r="I3" s="7"/>
      <c r="J3" s="8"/>
    </row>
    <row r="4" spans="1:10" customFormat="1" ht="15.75" x14ac:dyDescent="0.25">
      <c r="B4" s="3" t="s">
        <v>3</v>
      </c>
      <c r="C4" s="9" t="s">
        <v>4</v>
      </c>
      <c r="D4" s="5"/>
      <c r="E4" s="5"/>
      <c r="F4" s="5"/>
      <c r="G4" s="6"/>
      <c r="H4" s="10"/>
      <c r="I4" s="7"/>
      <c r="J4" s="8"/>
    </row>
    <row r="5" spans="1:10" customFormat="1" ht="15.75" x14ac:dyDescent="0.25">
      <c r="B5" s="3" t="s">
        <v>5</v>
      </c>
      <c r="C5" s="9" t="s">
        <v>6</v>
      </c>
      <c r="D5" s="10"/>
      <c r="E5" s="5"/>
      <c r="F5" s="5"/>
      <c r="G5" s="11"/>
      <c r="H5" s="12"/>
      <c r="I5" s="7"/>
      <c r="J5" s="13"/>
    </row>
    <row r="6" spans="1:10" customFormat="1" ht="15.75" x14ac:dyDescent="0.25">
      <c r="B6" s="3" t="s">
        <v>7</v>
      </c>
      <c r="C6" s="9" t="s">
        <v>8</v>
      </c>
      <c r="D6" s="10"/>
      <c r="E6" s="5"/>
      <c r="F6" s="5"/>
      <c r="G6" s="11"/>
      <c r="H6" s="12"/>
      <c r="I6" s="7"/>
      <c r="J6" s="13"/>
    </row>
    <row r="7" spans="1:10" customFormat="1" ht="15.75" x14ac:dyDescent="0.25">
      <c r="B7" s="3" t="s">
        <v>9</v>
      </c>
      <c r="C7" s="14"/>
      <c r="D7" s="10"/>
      <c r="E7" s="5"/>
      <c r="F7" s="5"/>
      <c r="G7" s="11"/>
      <c r="H7" s="12"/>
    </row>
    <row r="8" spans="1:10" s="2" customFormat="1" ht="15.75" x14ac:dyDescent="0.25">
      <c r="B8" s="9"/>
      <c r="D8" s="15"/>
      <c r="E8" s="16"/>
      <c r="G8" s="17"/>
    </row>
    <row r="9" spans="1:10" customFormat="1" ht="12.75" x14ac:dyDescent="0.2">
      <c r="A9" s="18" t="s">
        <v>10</v>
      </c>
      <c r="B9" s="81" t="s">
        <v>11</v>
      </c>
      <c r="C9" s="81"/>
      <c r="D9" s="18" t="s">
        <v>12</v>
      </c>
      <c r="E9" s="18" t="s">
        <v>13</v>
      </c>
      <c r="F9" s="18" t="s">
        <v>14</v>
      </c>
      <c r="G9" s="19" t="s">
        <v>15</v>
      </c>
      <c r="H9" s="18" t="s">
        <v>16</v>
      </c>
    </row>
    <row r="10" spans="1:10" customFormat="1" ht="12.75" x14ac:dyDescent="0.2">
      <c r="A10" s="20"/>
      <c r="B10" s="20"/>
      <c r="C10" s="20"/>
      <c r="D10" s="20"/>
      <c r="E10" s="20"/>
      <c r="F10" s="20"/>
      <c r="G10" s="11"/>
      <c r="H10" s="20"/>
    </row>
    <row r="11" spans="1:10" s="2" customFormat="1" ht="15.75" x14ac:dyDescent="0.25">
      <c r="A11" s="21">
        <v>1</v>
      </c>
      <c r="B11" s="21" t="s">
        <v>17</v>
      </c>
      <c r="D11" s="22"/>
      <c r="E11" s="16"/>
    </row>
    <row r="12" spans="1:10" s="2" customFormat="1" ht="15.75" x14ac:dyDescent="0.25">
      <c r="A12" s="23">
        <v>1.01</v>
      </c>
      <c r="B12" s="23" t="s">
        <v>18</v>
      </c>
      <c r="D12" s="24">
        <v>18</v>
      </c>
      <c r="E12" s="25" t="s">
        <v>19</v>
      </c>
      <c r="F12" s="26"/>
      <c r="G12" s="26">
        <f>ROUND(D12*F12,2)</f>
        <v>0</v>
      </c>
      <c r="H12" s="27"/>
      <c r="I12" s="27"/>
      <c r="J12" s="27"/>
    </row>
    <row r="13" spans="1:10" s="2" customFormat="1" ht="15.75" x14ac:dyDescent="0.25">
      <c r="A13" s="23"/>
      <c r="B13" s="23" t="s">
        <v>20</v>
      </c>
      <c r="D13" s="23"/>
      <c r="E13" s="25"/>
      <c r="F13" s="26"/>
      <c r="G13" s="26"/>
      <c r="H13" s="27"/>
      <c r="I13" s="27"/>
      <c r="J13" s="27"/>
    </row>
    <row r="14" spans="1:10" s="2" customFormat="1" ht="15.75" x14ac:dyDescent="0.25">
      <c r="A14" s="23">
        <f>A12+0.01</f>
        <v>1.02</v>
      </c>
      <c r="B14" s="23" t="s">
        <v>21</v>
      </c>
      <c r="D14" s="23">
        <v>500</v>
      </c>
      <c r="E14" s="25" t="s">
        <v>22</v>
      </c>
      <c r="F14" s="26"/>
      <c r="G14" s="26">
        <f>ROUND(D14*F14,2)</f>
        <v>0</v>
      </c>
      <c r="H14" s="27"/>
      <c r="I14" s="27"/>
      <c r="J14" s="27"/>
    </row>
    <row r="15" spans="1:10" s="2" customFormat="1" ht="17.25" customHeight="1" x14ac:dyDescent="0.25">
      <c r="A15" s="23">
        <f>A14+0.01</f>
        <v>1.03</v>
      </c>
      <c r="B15" s="28" t="s">
        <v>23</v>
      </c>
      <c r="D15" s="23">
        <v>1</v>
      </c>
      <c r="E15" s="25" t="s">
        <v>24</v>
      </c>
      <c r="F15" s="26"/>
      <c r="G15" s="26">
        <f>ROUND(D15*F15,2)</f>
        <v>0</v>
      </c>
      <c r="H15" s="27"/>
      <c r="I15" s="27"/>
      <c r="J15" s="27"/>
    </row>
    <row r="16" spans="1:10" s="2" customFormat="1" ht="15.75" x14ac:dyDescent="0.25">
      <c r="A16" s="29"/>
      <c r="B16" s="28" t="s">
        <v>25</v>
      </c>
      <c r="D16" s="30"/>
      <c r="E16" s="16"/>
      <c r="F16" s="26"/>
      <c r="G16" s="26"/>
      <c r="H16" s="27">
        <f>SUM(G12:G16)</f>
        <v>0</v>
      </c>
      <c r="I16" s="27"/>
      <c r="J16" s="27"/>
    </row>
    <row r="17" spans="1:10" x14ac:dyDescent="0.2">
      <c r="G17" s="26"/>
      <c r="I17" s="23"/>
    </row>
    <row r="18" spans="1:10" ht="15.75" x14ac:dyDescent="0.25">
      <c r="A18" s="21">
        <v>2</v>
      </c>
      <c r="B18" s="32" t="s">
        <v>26</v>
      </c>
      <c r="F18" s="26"/>
      <c r="G18" s="26"/>
      <c r="I18" s="23"/>
    </row>
    <row r="19" spans="1:10" x14ac:dyDescent="0.2">
      <c r="A19" s="23">
        <f>+A18+0.01</f>
        <v>2.0099999999999998</v>
      </c>
      <c r="B19" s="24" t="s">
        <v>27</v>
      </c>
      <c r="D19" s="29">
        <v>750</v>
      </c>
      <c r="E19" s="25" t="s">
        <v>28</v>
      </c>
      <c r="F19" s="26"/>
      <c r="G19" s="26">
        <f>ROUND(D19*F19,2)</f>
        <v>0</v>
      </c>
      <c r="I19" s="33"/>
    </row>
    <row r="20" spans="1:10" x14ac:dyDescent="0.2">
      <c r="A20" s="23">
        <f>+A19+0.01</f>
        <v>2.0199999999999996</v>
      </c>
      <c r="B20" s="24" t="s">
        <v>29</v>
      </c>
      <c r="D20" s="29">
        <v>937.5</v>
      </c>
      <c r="E20" s="25" t="s">
        <v>28</v>
      </c>
      <c r="F20" s="26"/>
      <c r="G20" s="26">
        <f>ROUND(D20*F20,2)</f>
        <v>0</v>
      </c>
      <c r="I20" s="33"/>
    </row>
    <row r="21" spans="1:10" x14ac:dyDescent="0.2">
      <c r="A21" s="23">
        <f>+A20+0.01</f>
        <v>2.0299999999999994</v>
      </c>
      <c r="B21" s="24" t="s">
        <v>30</v>
      </c>
      <c r="D21" s="29">
        <v>975</v>
      </c>
      <c r="E21" s="25" t="s">
        <v>28</v>
      </c>
      <c r="F21" s="26"/>
      <c r="G21" s="26">
        <f>ROUND(D21*F21,2)</f>
        <v>0</v>
      </c>
      <c r="I21" s="33"/>
    </row>
    <row r="22" spans="1:10" x14ac:dyDescent="0.2">
      <c r="A22" s="23">
        <f>+A21+0.01</f>
        <v>2.0399999999999991</v>
      </c>
      <c r="B22" s="24" t="s">
        <v>31</v>
      </c>
      <c r="D22" s="29">
        <v>975</v>
      </c>
      <c r="E22" s="25" t="s">
        <v>28</v>
      </c>
      <c r="F22" s="26"/>
      <c r="G22" s="26">
        <f>ROUND(D22*F22,2)</f>
        <v>0</v>
      </c>
      <c r="I22" s="33"/>
    </row>
    <row r="23" spans="1:10" ht="15.75" x14ac:dyDescent="0.25">
      <c r="B23" s="24"/>
      <c r="D23" s="29"/>
      <c r="E23" s="25"/>
      <c r="F23" s="26"/>
      <c r="G23" s="26"/>
      <c r="H23" s="27">
        <f>SUM(G19:G23)</f>
        <v>0</v>
      </c>
      <c r="I23" s="34" t="e">
        <f>#REF!</f>
        <v>#REF!</v>
      </c>
    </row>
    <row r="24" spans="1:10" ht="15.75" x14ac:dyDescent="0.25">
      <c r="D24" s="29"/>
      <c r="E24" s="25"/>
      <c r="F24" s="26"/>
      <c r="G24" s="26"/>
      <c r="H24" s="27"/>
      <c r="I24" s="34"/>
    </row>
    <row r="25" spans="1:10" ht="15.75" x14ac:dyDescent="0.25">
      <c r="A25" s="21">
        <v>3</v>
      </c>
      <c r="B25" s="21" t="s">
        <v>32</v>
      </c>
      <c r="F25" s="26"/>
      <c r="G25" s="26"/>
      <c r="I25" s="33"/>
    </row>
    <row r="26" spans="1:10" x14ac:dyDescent="0.2">
      <c r="A26" s="23">
        <f>+A25+0.01</f>
        <v>3.01</v>
      </c>
      <c r="B26" s="23" t="s">
        <v>93</v>
      </c>
      <c r="D26" s="23">
        <v>15.330005000000003</v>
      </c>
      <c r="E26" s="25" t="s">
        <v>33</v>
      </c>
      <c r="F26" s="26"/>
      <c r="G26" s="26">
        <f t="shared" ref="G26:G39" si="0">ROUND(D26*F26,2)</f>
        <v>0</v>
      </c>
      <c r="I26" s="33"/>
    </row>
    <row r="27" spans="1:10" x14ac:dyDescent="0.2">
      <c r="A27" s="23">
        <f>+A26+0.01</f>
        <v>3.0199999999999996</v>
      </c>
      <c r="B27" s="23" t="s">
        <v>34</v>
      </c>
      <c r="D27" s="23">
        <v>202.35606600000006</v>
      </c>
      <c r="E27" s="25" t="s">
        <v>33</v>
      </c>
      <c r="F27" s="26"/>
      <c r="G27" s="26">
        <f t="shared" si="0"/>
        <v>0</v>
      </c>
      <c r="I27" s="33"/>
    </row>
    <row r="28" spans="1:10" x14ac:dyDescent="0.2">
      <c r="B28" s="23" t="s">
        <v>35</v>
      </c>
      <c r="F28" s="26"/>
      <c r="G28" s="26"/>
      <c r="I28" s="33"/>
    </row>
    <row r="29" spans="1:10" ht="15.75" x14ac:dyDescent="0.25">
      <c r="F29" s="26"/>
      <c r="G29" s="26"/>
      <c r="H29" s="27">
        <f>SUM(G26:G29)</f>
        <v>0</v>
      </c>
      <c r="I29" s="33"/>
    </row>
    <row r="30" spans="1:10" ht="15.75" x14ac:dyDescent="0.25">
      <c r="F30" s="26"/>
      <c r="G30" s="26"/>
      <c r="H30" s="27"/>
      <c r="I30" s="33"/>
    </row>
    <row r="31" spans="1:10" ht="15.75" x14ac:dyDescent="0.25">
      <c r="A31" s="21">
        <v>4</v>
      </c>
      <c r="B31" s="21" t="s">
        <v>36</v>
      </c>
      <c r="F31" s="26"/>
      <c r="G31" s="26"/>
      <c r="I31" s="33"/>
    </row>
    <row r="32" spans="1:10" s="2" customFormat="1" ht="15.75" x14ac:dyDescent="0.25">
      <c r="A32" s="23">
        <f>A31+0.01</f>
        <v>4.01</v>
      </c>
      <c r="B32" s="23" t="s">
        <v>37</v>
      </c>
      <c r="D32" s="23">
        <v>1</v>
      </c>
      <c r="E32" s="25" t="s">
        <v>38</v>
      </c>
      <c r="F32" s="26"/>
      <c r="G32" s="26">
        <f>ROUND(D32*F32,2)</f>
        <v>0</v>
      </c>
      <c r="H32" s="27"/>
      <c r="I32" s="27"/>
      <c r="J32" s="27"/>
    </row>
    <row r="33" spans="1:10" s="2" customFormat="1" ht="15.75" x14ac:dyDescent="0.25">
      <c r="A33" s="23"/>
      <c r="B33" s="23" t="s">
        <v>39</v>
      </c>
      <c r="D33" s="23"/>
      <c r="E33" s="25"/>
      <c r="F33" s="26"/>
      <c r="G33" s="26"/>
      <c r="H33" s="27"/>
      <c r="I33" s="27"/>
      <c r="J33" s="27"/>
    </row>
    <row r="34" spans="1:10" s="2" customFormat="1" ht="15.75" x14ac:dyDescent="0.25">
      <c r="A34" s="23"/>
      <c r="B34" s="23" t="s">
        <v>40</v>
      </c>
      <c r="D34" s="23"/>
      <c r="E34" s="25"/>
      <c r="F34" s="26"/>
      <c r="G34" s="26"/>
      <c r="H34" s="27"/>
      <c r="I34" s="27"/>
      <c r="J34" s="27"/>
    </row>
    <row r="35" spans="1:10" s="2" customFormat="1" ht="15.75" x14ac:dyDescent="0.25">
      <c r="A35" s="23"/>
      <c r="B35" s="23" t="s">
        <v>41</v>
      </c>
      <c r="D35" s="23"/>
      <c r="E35" s="25"/>
      <c r="F35" s="26"/>
      <c r="G35" s="26"/>
      <c r="H35" s="27"/>
      <c r="I35" s="27"/>
      <c r="J35" s="27"/>
    </row>
    <row r="36" spans="1:10" s="2" customFormat="1" ht="15.75" x14ac:dyDescent="0.25">
      <c r="A36" s="23"/>
      <c r="B36" s="23" t="s">
        <v>42</v>
      </c>
      <c r="D36" s="23"/>
      <c r="E36" s="25"/>
      <c r="F36" s="26"/>
      <c r="G36" s="26"/>
      <c r="H36" s="27"/>
      <c r="I36" s="27"/>
      <c r="J36" s="27"/>
    </row>
    <row r="37" spans="1:10" s="2" customFormat="1" ht="15.75" x14ac:dyDescent="0.25">
      <c r="A37" s="23"/>
      <c r="B37" s="23" t="s">
        <v>43</v>
      </c>
      <c r="D37" s="23"/>
      <c r="E37" s="25"/>
      <c r="F37" s="26"/>
      <c r="G37" s="26"/>
      <c r="H37" s="27"/>
      <c r="I37" s="27"/>
      <c r="J37" s="27"/>
    </row>
    <row r="38" spans="1:10" s="2" customFormat="1" ht="15.75" x14ac:dyDescent="0.25">
      <c r="A38" s="23"/>
      <c r="B38" s="23" t="s">
        <v>44</v>
      </c>
      <c r="D38" s="23"/>
      <c r="E38" s="25"/>
      <c r="F38" s="26"/>
      <c r="G38" s="26"/>
      <c r="H38" s="27"/>
      <c r="I38" s="27"/>
      <c r="J38" s="27"/>
    </row>
    <row r="39" spans="1:10" ht="15.75" x14ac:dyDescent="0.25">
      <c r="A39" s="23">
        <f>+A32+0.01</f>
        <v>4.0199999999999996</v>
      </c>
      <c r="B39" s="24" t="s">
        <v>45</v>
      </c>
      <c r="C39" s="24"/>
      <c r="D39" s="30">
        <v>1</v>
      </c>
      <c r="E39" s="35" t="s">
        <v>46</v>
      </c>
      <c r="F39" s="26"/>
      <c r="G39" s="26">
        <f t="shared" si="0"/>
        <v>0</v>
      </c>
      <c r="H39" s="27"/>
      <c r="I39" s="33"/>
    </row>
    <row r="40" spans="1:10" ht="15.75" x14ac:dyDescent="0.25">
      <c r="B40" s="24" t="s">
        <v>90</v>
      </c>
      <c r="C40" s="24"/>
      <c r="D40" s="24"/>
      <c r="E40" s="24"/>
      <c r="F40" s="26"/>
      <c r="G40" s="26"/>
      <c r="H40" s="27"/>
      <c r="I40" s="33"/>
    </row>
    <row r="41" spans="1:10" ht="15.75" x14ac:dyDescent="0.25">
      <c r="A41" s="24"/>
      <c r="B41" s="24" t="s">
        <v>91</v>
      </c>
      <c r="C41" s="24"/>
      <c r="D41" s="24"/>
      <c r="E41" s="24"/>
      <c r="F41" s="26"/>
      <c r="G41" s="26"/>
      <c r="H41" s="27">
        <f>SUM(G31:G41)</f>
        <v>0</v>
      </c>
      <c r="I41" s="33"/>
    </row>
    <row r="42" spans="1:10" ht="15.75" x14ac:dyDescent="0.25">
      <c r="A42" s="24"/>
      <c r="B42" s="24" t="s">
        <v>92</v>
      </c>
      <c r="C42" s="24"/>
      <c r="D42" s="24"/>
      <c r="E42" s="24"/>
      <c r="F42" s="26"/>
      <c r="G42" s="26"/>
      <c r="H42" s="27"/>
      <c r="I42" s="33"/>
    </row>
    <row r="43" spans="1:10" ht="15.75" x14ac:dyDescent="0.25">
      <c r="B43" s="36" t="s">
        <v>47</v>
      </c>
      <c r="C43" s="37"/>
      <c r="D43" s="37"/>
      <c r="F43" s="26"/>
      <c r="G43" s="26"/>
      <c r="H43" s="27"/>
      <c r="I43" s="33"/>
    </row>
    <row r="44" spans="1:10" ht="15.75" x14ac:dyDescent="0.25">
      <c r="F44" s="26"/>
      <c r="G44" s="26"/>
      <c r="H44" s="27"/>
      <c r="I44" s="33"/>
    </row>
    <row r="45" spans="1:10" ht="15.75" x14ac:dyDescent="0.25">
      <c r="A45" s="21">
        <v>5</v>
      </c>
      <c r="B45" s="21" t="s">
        <v>48</v>
      </c>
      <c r="D45" s="24"/>
      <c r="F45" s="26"/>
      <c r="G45" s="26"/>
      <c r="H45" s="27"/>
      <c r="I45" s="33"/>
    </row>
    <row r="46" spans="1:10" ht="15.75" x14ac:dyDescent="0.25">
      <c r="A46" s="29">
        <f>+A45+0.01</f>
        <v>5.01</v>
      </c>
      <c r="B46" s="23" t="s">
        <v>49</v>
      </c>
      <c r="D46" s="24">
        <v>11</v>
      </c>
      <c r="E46" s="25" t="s">
        <v>46</v>
      </c>
      <c r="F46" s="26"/>
      <c r="G46" s="26">
        <f>F46*D46</f>
        <v>0</v>
      </c>
      <c r="H46" s="27"/>
      <c r="I46" s="33"/>
    </row>
    <row r="47" spans="1:10" ht="15.75" x14ac:dyDescent="0.25">
      <c r="A47" s="29">
        <f t="shared" ref="A47:A50" si="1">+A46+0.01</f>
        <v>5.0199999999999996</v>
      </c>
      <c r="B47" s="23" t="s">
        <v>50</v>
      </c>
      <c r="D47" s="24">
        <v>7</v>
      </c>
      <c r="E47" s="25" t="s">
        <v>46</v>
      </c>
      <c r="F47" s="26"/>
      <c r="G47" s="26">
        <f>F47*D47</f>
        <v>0</v>
      </c>
      <c r="H47" s="27"/>
      <c r="I47" s="34" t="e">
        <f>#REF!</f>
        <v>#REF!</v>
      </c>
    </row>
    <row r="48" spans="1:10" ht="15.75" x14ac:dyDescent="0.25">
      <c r="A48" s="29">
        <f t="shared" si="1"/>
        <v>5.0299999999999994</v>
      </c>
      <c r="B48" s="23" t="s">
        <v>51</v>
      </c>
      <c r="D48" s="24">
        <v>2</v>
      </c>
      <c r="E48" s="25" t="s">
        <v>46</v>
      </c>
      <c r="F48" s="26"/>
      <c r="G48" s="26">
        <f>F48*D48</f>
        <v>0</v>
      </c>
      <c r="H48" s="27"/>
      <c r="I48" s="34"/>
    </row>
    <row r="49" spans="1:9" ht="15.75" x14ac:dyDescent="0.25">
      <c r="A49" s="29">
        <f t="shared" si="1"/>
        <v>5.0399999999999991</v>
      </c>
      <c r="B49" s="23" t="s">
        <v>52</v>
      </c>
      <c r="D49" s="24">
        <v>1</v>
      </c>
      <c r="E49" s="25" t="s">
        <v>46</v>
      </c>
      <c r="F49" s="26"/>
      <c r="G49" s="26">
        <f>F49*D49</f>
        <v>0</v>
      </c>
      <c r="H49" s="27"/>
      <c r="I49" s="34"/>
    </row>
    <row r="50" spans="1:9" ht="15.75" x14ac:dyDescent="0.25">
      <c r="A50" s="29">
        <f t="shared" si="1"/>
        <v>5.0499999999999989</v>
      </c>
      <c r="B50" s="23" t="s">
        <v>53</v>
      </c>
      <c r="D50" s="24">
        <v>30</v>
      </c>
      <c r="E50" s="25" t="s">
        <v>46</v>
      </c>
      <c r="F50" s="26"/>
      <c r="G50" s="26">
        <f>F50*D50</f>
        <v>0</v>
      </c>
      <c r="H50" s="27"/>
      <c r="I50" s="33"/>
    </row>
    <row r="51" spans="1:9" ht="15.75" x14ac:dyDescent="0.25">
      <c r="B51" s="36" t="s">
        <v>54</v>
      </c>
      <c r="C51" s="37"/>
      <c r="D51" s="37"/>
      <c r="F51" s="26"/>
      <c r="G51" s="26"/>
      <c r="H51" s="27">
        <f>SUM(G46:G51)</f>
        <v>0</v>
      </c>
      <c r="I51" s="33" t="e">
        <f>#REF!</f>
        <v>#REF!</v>
      </c>
    </row>
    <row r="52" spans="1:9" ht="15.75" x14ac:dyDescent="0.25">
      <c r="F52" s="26"/>
      <c r="G52" s="26"/>
      <c r="H52" s="27"/>
      <c r="I52" s="34" t="e">
        <f>#REF!</f>
        <v>#REF!</v>
      </c>
    </row>
    <row r="53" spans="1:9" s="2" customFormat="1" ht="16.5" customHeight="1" x14ac:dyDescent="0.25">
      <c r="A53" s="21">
        <v>6</v>
      </c>
      <c r="B53" s="21" t="s">
        <v>55</v>
      </c>
      <c r="D53" s="30"/>
      <c r="E53" s="16"/>
      <c r="F53" s="26"/>
      <c r="G53" s="26"/>
      <c r="H53" s="27"/>
      <c r="I53" s="38"/>
    </row>
    <row r="54" spans="1:9" s="2" customFormat="1" x14ac:dyDescent="0.2">
      <c r="A54" s="39">
        <f>+A53+0.01</f>
        <v>6.01</v>
      </c>
      <c r="B54" s="24" t="s">
        <v>56</v>
      </c>
      <c r="C54" s="24"/>
      <c r="D54" s="24">
        <v>2</v>
      </c>
      <c r="E54" s="35" t="s">
        <v>57</v>
      </c>
      <c r="F54" s="26"/>
      <c r="G54" s="26">
        <f>ROUND(F54*D54,2)</f>
        <v>0</v>
      </c>
      <c r="H54" s="40"/>
    </row>
    <row r="55" spans="1:9" s="2" customFormat="1" x14ac:dyDescent="0.2">
      <c r="A55" s="39"/>
      <c r="B55" s="24" t="s">
        <v>58</v>
      </c>
      <c r="C55" s="24"/>
      <c r="D55" s="24"/>
      <c r="E55" s="35"/>
      <c r="F55" s="26"/>
      <c r="G55" s="26"/>
      <c r="H55" s="40"/>
    </row>
    <row r="56" spans="1:9" s="2" customFormat="1" ht="15.75" x14ac:dyDescent="0.25">
      <c r="A56" s="39">
        <f>+A54+0.01</f>
        <v>6.02</v>
      </c>
      <c r="B56" s="24" t="s">
        <v>59</v>
      </c>
      <c r="C56" s="24"/>
      <c r="D56" s="24">
        <v>8</v>
      </c>
      <c r="E56" s="35" t="s">
        <v>57</v>
      </c>
      <c r="F56" s="26"/>
      <c r="G56" s="26">
        <f>ROUND(D56*F56,2)</f>
        <v>0</v>
      </c>
      <c r="H56" s="27"/>
      <c r="I56" s="41"/>
    </row>
    <row r="57" spans="1:9" s="2" customFormat="1" ht="15.75" x14ac:dyDescent="0.25">
      <c r="A57" s="39"/>
      <c r="D57" s="30"/>
      <c r="E57" s="16"/>
      <c r="F57" s="26"/>
      <c r="G57" s="26"/>
      <c r="H57" s="27">
        <f>SUM(G54:G56)</f>
        <v>0</v>
      </c>
      <c r="I57" s="41"/>
    </row>
    <row r="58" spans="1:9" ht="15.75" x14ac:dyDescent="0.25">
      <c r="A58" s="21">
        <v>7</v>
      </c>
      <c r="B58" s="21" t="s">
        <v>60</v>
      </c>
      <c r="F58" s="26"/>
      <c r="G58" s="26"/>
      <c r="H58" s="27"/>
      <c r="I58" s="34" t="e">
        <f>#REF!</f>
        <v>#REF!</v>
      </c>
    </row>
    <row r="59" spans="1:9" ht="14.25" customHeight="1" x14ac:dyDescent="0.25">
      <c r="A59" s="29">
        <f>+A58+0.01</f>
        <v>7.01</v>
      </c>
      <c r="B59" s="23" t="s">
        <v>61</v>
      </c>
      <c r="D59" s="24">
        <v>4</v>
      </c>
      <c r="E59" s="25" t="s">
        <v>46</v>
      </c>
      <c r="F59" s="26"/>
      <c r="G59" s="26">
        <f>F59*D59</f>
        <v>0</v>
      </c>
      <c r="H59" s="27"/>
      <c r="I59" s="33"/>
    </row>
    <row r="60" spans="1:9" ht="15.75" x14ac:dyDescent="0.25">
      <c r="A60" s="29">
        <f>+A59+0.01</f>
        <v>7.02</v>
      </c>
      <c r="B60" s="23" t="s">
        <v>62</v>
      </c>
      <c r="D60" s="24">
        <v>3</v>
      </c>
      <c r="E60" s="25" t="s">
        <v>46</v>
      </c>
      <c r="F60" s="26"/>
      <c r="G60" s="26">
        <f>F60*D60</f>
        <v>0</v>
      </c>
      <c r="H60" s="27"/>
      <c r="I60" s="33"/>
    </row>
    <row r="61" spans="1:9" ht="15.75" x14ac:dyDescent="0.25">
      <c r="B61" s="36" t="s">
        <v>54</v>
      </c>
      <c r="C61" s="37"/>
      <c r="D61" s="37"/>
      <c r="F61" s="26"/>
      <c r="G61" s="26"/>
      <c r="H61" s="27">
        <f>SUM(G59:G61)</f>
        <v>0</v>
      </c>
      <c r="I61" s="33"/>
    </row>
    <row r="62" spans="1:9" ht="15.75" x14ac:dyDescent="0.25">
      <c r="F62" s="26"/>
      <c r="G62" s="26"/>
      <c r="H62" s="27"/>
      <c r="I62" s="33"/>
    </row>
    <row r="63" spans="1:9" ht="15.75" x14ac:dyDescent="0.25">
      <c r="A63" s="21">
        <v>8</v>
      </c>
      <c r="B63" s="21" t="s">
        <v>63</v>
      </c>
      <c r="F63" s="26"/>
      <c r="G63" s="26"/>
      <c r="H63" s="27"/>
      <c r="I63" s="33"/>
    </row>
    <row r="64" spans="1:9" s="40" customFormat="1" x14ac:dyDescent="0.2">
      <c r="A64" s="29">
        <f>A63+0.01</f>
        <v>8.01</v>
      </c>
      <c r="B64" s="23" t="s">
        <v>64</v>
      </c>
      <c r="C64" s="23"/>
      <c r="D64" s="23">
        <v>1</v>
      </c>
      <c r="E64" s="25" t="s">
        <v>46</v>
      </c>
      <c r="F64" s="26"/>
      <c r="G64" s="26">
        <f>ROUND(F64*D64,2)</f>
        <v>0</v>
      </c>
    </row>
    <row r="65" spans="1:10" ht="15.75" x14ac:dyDescent="0.25">
      <c r="A65" s="29">
        <f>+A64+0.01</f>
        <v>8.02</v>
      </c>
      <c r="B65" s="23" t="s">
        <v>65</v>
      </c>
      <c r="D65" s="23">
        <v>1</v>
      </c>
      <c r="E65" s="25" t="s">
        <v>46</v>
      </c>
      <c r="F65" s="26"/>
      <c r="G65" s="26">
        <f>F65*D65</f>
        <v>0</v>
      </c>
      <c r="H65" s="27"/>
      <c r="I65" s="33"/>
    </row>
    <row r="66" spans="1:10" ht="15.75" x14ac:dyDescent="0.25">
      <c r="A66" s="29"/>
      <c r="B66" s="23" t="s">
        <v>66</v>
      </c>
      <c r="E66" s="25"/>
      <c r="H66" s="27">
        <f>SUM(G64:G66)</f>
        <v>0</v>
      </c>
      <c r="I66" s="33"/>
    </row>
    <row r="67" spans="1:10" ht="15.75" x14ac:dyDescent="0.25">
      <c r="A67" s="29"/>
      <c r="H67" s="27"/>
      <c r="I67" s="33"/>
    </row>
    <row r="68" spans="1:10" s="2" customFormat="1" ht="15.75" x14ac:dyDescent="0.25">
      <c r="A68" s="29"/>
      <c r="D68" s="30"/>
      <c r="E68" s="16"/>
      <c r="F68" s="26"/>
      <c r="G68" s="26"/>
      <c r="H68" s="27"/>
    </row>
    <row r="69" spans="1:10" ht="15.75" x14ac:dyDescent="0.25">
      <c r="A69" s="42"/>
      <c r="B69" s="42" t="s">
        <v>67</v>
      </c>
      <c r="C69" s="42"/>
      <c r="D69" s="42"/>
      <c r="E69" s="42"/>
      <c r="F69" s="42"/>
      <c r="G69" s="42"/>
      <c r="H69" s="43">
        <f>SUM(H11:H68)</f>
        <v>0</v>
      </c>
      <c r="I69" s="34" t="e">
        <f>#REF!</f>
        <v>#REF!</v>
      </c>
    </row>
    <row r="70" spans="1:10" s="46" customFormat="1" ht="15.75" x14ac:dyDescent="0.25">
      <c r="A70" s="24"/>
      <c r="B70" s="32"/>
      <c r="C70" s="24"/>
      <c r="D70" s="24"/>
      <c r="E70" s="24"/>
      <c r="F70" s="24"/>
      <c r="G70" s="44"/>
      <c r="H70" s="44"/>
      <c r="I70" s="45"/>
    </row>
    <row r="71" spans="1:10" x14ac:dyDescent="0.2">
      <c r="I71" s="33"/>
    </row>
    <row r="72" spans="1:10" ht="15.75" x14ac:dyDescent="0.25">
      <c r="A72" s="47">
        <v>9</v>
      </c>
      <c r="B72" s="21" t="s">
        <v>68</v>
      </c>
      <c r="D72" s="24"/>
      <c r="E72" s="24"/>
      <c r="F72" s="24"/>
      <c r="I72" s="33"/>
    </row>
    <row r="73" spans="1:10" x14ac:dyDescent="0.2">
      <c r="D73" s="24"/>
      <c r="E73" s="24"/>
      <c r="F73" s="24"/>
      <c r="I73" s="33"/>
    </row>
    <row r="74" spans="1:10" x14ac:dyDescent="0.2">
      <c r="A74" s="48">
        <f>+A72+0.01</f>
        <v>9.01</v>
      </c>
      <c r="B74" s="23" t="s">
        <v>69</v>
      </c>
      <c r="D74" s="49">
        <v>0.1</v>
      </c>
      <c r="E74" s="16"/>
      <c r="F74" s="2"/>
      <c r="G74" s="26">
        <f t="shared" ref="G74:G81" si="2">ROUND(H$69*D74,2)</f>
        <v>0</v>
      </c>
      <c r="H74" s="50"/>
      <c r="I74" s="33"/>
    </row>
    <row r="75" spans="1:10" s="2" customFormat="1" x14ac:dyDescent="0.2">
      <c r="A75" s="48">
        <f>+A74+0.01</f>
        <v>9.02</v>
      </c>
      <c r="B75" s="23" t="s">
        <v>70</v>
      </c>
      <c r="D75" s="49">
        <v>0.02</v>
      </c>
      <c r="E75" s="16"/>
      <c r="G75" s="26">
        <f t="shared" si="2"/>
        <v>0</v>
      </c>
      <c r="H75" s="51"/>
    </row>
    <row r="76" spans="1:10" s="2" customFormat="1" x14ac:dyDescent="0.2">
      <c r="A76" s="48">
        <f t="shared" ref="A76:A82" si="3">+A75+0.01</f>
        <v>9.0299999999999994</v>
      </c>
      <c r="B76" s="23" t="s">
        <v>71</v>
      </c>
      <c r="D76" s="49">
        <v>0.05</v>
      </c>
      <c r="E76" s="16"/>
      <c r="G76" s="26">
        <f t="shared" si="2"/>
        <v>0</v>
      </c>
      <c r="H76" s="26"/>
    </row>
    <row r="77" spans="1:10" s="2" customFormat="1" x14ac:dyDescent="0.2">
      <c r="A77" s="48">
        <f t="shared" si="3"/>
        <v>9.0399999999999991</v>
      </c>
      <c r="B77" s="23" t="s">
        <v>72</v>
      </c>
      <c r="D77" s="49">
        <v>3.5000000000000003E-2</v>
      </c>
      <c r="E77" s="16"/>
      <c r="G77" s="26">
        <f t="shared" si="2"/>
        <v>0</v>
      </c>
      <c r="H77" s="51"/>
    </row>
    <row r="78" spans="1:10" s="2" customFormat="1" x14ac:dyDescent="0.2">
      <c r="A78" s="48">
        <f t="shared" si="3"/>
        <v>9.0499999999999989</v>
      </c>
      <c r="B78" s="23" t="s">
        <v>73</v>
      </c>
      <c r="D78" s="49">
        <v>0.05</v>
      </c>
      <c r="E78" s="16"/>
      <c r="G78" s="26">
        <f t="shared" si="2"/>
        <v>0</v>
      </c>
      <c r="H78" s="51"/>
    </row>
    <row r="79" spans="1:10" s="2" customFormat="1" ht="15.75" x14ac:dyDescent="0.25">
      <c r="A79" s="48">
        <f t="shared" si="3"/>
        <v>9.0599999999999987</v>
      </c>
      <c r="B79" s="23" t="s">
        <v>74</v>
      </c>
      <c r="D79" s="49">
        <v>0.01</v>
      </c>
      <c r="E79" s="16"/>
      <c r="G79" s="26">
        <f t="shared" si="2"/>
        <v>0</v>
      </c>
      <c r="H79" s="51"/>
      <c r="I79" s="52" t="e">
        <f>#REF!/60</f>
        <v>#REF!</v>
      </c>
      <c r="J79" s="2" t="s">
        <v>75</v>
      </c>
    </row>
    <row r="80" spans="1:10" s="2" customFormat="1" ht="15.75" x14ac:dyDescent="0.25">
      <c r="A80" s="48">
        <f t="shared" si="3"/>
        <v>9.0699999999999985</v>
      </c>
      <c r="B80" s="23" t="s">
        <v>76</v>
      </c>
      <c r="D80" s="49">
        <v>1E-3</v>
      </c>
      <c r="E80" s="16"/>
      <c r="G80" s="26">
        <f t="shared" si="2"/>
        <v>0</v>
      </c>
      <c r="H80" s="51"/>
      <c r="I80" s="52" t="e">
        <f>+#REF!/#REF!</f>
        <v>#REF!</v>
      </c>
      <c r="J80" s="52" t="s">
        <v>77</v>
      </c>
    </row>
    <row r="81" spans="1:9" s="2" customFormat="1" x14ac:dyDescent="0.2">
      <c r="A81" s="48">
        <f t="shared" si="3"/>
        <v>9.0799999999999983</v>
      </c>
      <c r="B81" s="23" t="s">
        <v>78</v>
      </c>
      <c r="D81" s="49">
        <v>0.01</v>
      </c>
      <c r="E81" s="16"/>
      <c r="G81" s="26">
        <f t="shared" si="2"/>
        <v>0</v>
      </c>
      <c r="H81" s="51"/>
    </row>
    <row r="82" spans="1:9" s="2" customFormat="1" x14ac:dyDescent="0.2">
      <c r="A82" s="48">
        <f t="shared" si="3"/>
        <v>9.0899999999999981</v>
      </c>
      <c r="B82" s="23" t="s">
        <v>79</v>
      </c>
      <c r="D82" s="49">
        <v>0.18</v>
      </c>
      <c r="E82" s="16"/>
      <c r="G82" s="26">
        <f>ROUND(G$74*D82,2)</f>
        <v>0</v>
      </c>
      <c r="H82" s="51"/>
    </row>
    <row r="83" spans="1:9" ht="15.75" x14ac:dyDescent="0.25">
      <c r="A83" s="48"/>
      <c r="D83" s="53"/>
      <c r="E83" s="24"/>
      <c r="F83" s="24"/>
      <c r="H83" s="27">
        <f>SUM(G74:G83)</f>
        <v>0</v>
      </c>
      <c r="I83" s="33"/>
    </row>
    <row r="84" spans="1:9" x14ac:dyDescent="0.2">
      <c r="I84" s="33"/>
    </row>
    <row r="85" spans="1:9" ht="15.75" x14ac:dyDescent="0.25">
      <c r="A85" s="47">
        <f>+A72+1</f>
        <v>10</v>
      </c>
      <c r="B85" s="4" t="s">
        <v>80</v>
      </c>
      <c r="D85" s="24"/>
      <c r="E85" s="24"/>
      <c r="F85" s="24"/>
      <c r="I85" s="33"/>
    </row>
    <row r="86" spans="1:9" x14ac:dyDescent="0.2">
      <c r="D86" s="24"/>
      <c r="E86" s="24"/>
      <c r="F86" s="24"/>
      <c r="I86" s="33"/>
    </row>
    <row r="87" spans="1:9" x14ac:dyDescent="0.2">
      <c r="A87" s="48">
        <f>+A85+0.01</f>
        <v>10.01</v>
      </c>
      <c r="B87" s="23" t="s">
        <v>81</v>
      </c>
      <c r="D87" s="29">
        <v>1</v>
      </c>
      <c r="E87" s="25" t="s">
        <v>38</v>
      </c>
      <c r="F87" s="26"/>
      <c r="G87" s="26">
        <f>F87*D87</f>
        <v>0</v>
      </c>
      <c r="H87" s="50"/>
      <c r="I87" s="33"/>
    </row>
    <row r="88" spans="1:9" s="2" customFormat="1" x14ac:dyDescent="0.2">
      <c r="A88" s="48">
        <f>+A87+0.01</f>
        <v>10.02</v>
      </c>
      <c r="B88" s="54" t="s">
        <v>82</v>
      </c>
      <c r="C88" s="54"/>
      <c r="D88" s="29">
        <v>1</v>
      </c>
      <c r="E88" s="25" t="s">
        <v>38</v>
      </c>
      <c r="F88" s="26"/>
      <c r="G88" s="26">
        <f>F88*D88</f>
        <v>0</v>
      </c>
      <c r="H88" s="51"/>
    </row>
    <row r="89" spans="1:9" ht="15.75" x14ac:dyDescent="0.25">
      <c r="A89" s="48"/>
      <c r="B89" s="48"/>
      <c r="D89" s="53"/>
      <c r="E89" s="24"/>
      <c r="F89" s="24"/>
      <c r="H89" s="27">
        <f>SUM(G87:G89)</f>
        <v>0</v>
      </c>
      <c r="I89" s="33"/>
    </row>
    <row r="90" spans="1:9" ht="15.75" x14ac:dyDescent="0.25">
      <c r="D90" s="24"/>
      <c r="E90" s="24"/>
      <c r="F90" s="24"/>
      <c r="H90" s="55"/>
      <c r="I90" s="33"/>
    </row>
    <row r="91" spans="1:9" ht="15.75" x14ac:dyDescent="0.25">
      <c r="A91" s="56"/>
      <c r="B91" s="56" t="s">
        <v>83</v>
      </c>
      <c r="C91" s="56"/>
      <c r="D91" s="56"/>
      <c r="E91" s="56"/>
      <c r="F91" s="56"/>
      <c r="G91" s="56"/>
      <c r="H91" s="57">
        <f>H69+H83+H89</f>
        <v>0</v>
      </c>
      <c r="I91" s="33"/>
    </row>
    <row r="92" spans="1:9" x14ac:dyDescent="0.2">
      <c r="D92" s="24"/>
      <c r="E92" s="24"/>
      <c r="F92" s="24"/>
      <c r="I92" s="33"/>
    </row>
    <row r="93" spans="1:9" ht="15.75" thickBot="1" x14ac:dyDescent="0.25"/>
    <row r="94" spans="1:9" s="2" customFormat="1" ht="16.5" thickBot="1" x14ac:dyDescent="0.3">
      <c r="B94" s="58" t="s">
        <v>84</v>
      </c>
      <c r="C94" s="59"/>
      <c r="D94" s="60"/>
      <c r="E94" s="61"/>
      <c r="F94" s="59"/>
      <c r="G94" s="62"/>
    </row>
    <row r="95" spans="1:9" s="67" customFormat="1" ht="21" customHeight="1" x14ac:dyDescent="0.2">
      <c r="A95" s="63"/>
      <c r="B95" s="64" t="s">
        <v>85</v>
      </c>
      <c r="C95" s="65"/>
      <c r="D95" s="65"/>
      <c r="E95" s="65"/>
      <c r="F95" s="65"/>
      <c r="G95" s="66"/>
      <c r="H95" s="63"/>
    </row>
    <row r="96" spans="1:9" s="67" customFormat="1" ht="21" customHeight="1" x14ac:dyDescent="0.2">
      <c r="A96" s="63"/>
      <c r="B96" s="68" t="s">
        <v>86</v>
      </c>
      <c r="C96" s="69"/>
      <c r="D96" s="69"/>
      <c r="E96" s="69"/>
      <c r="F96" s="69"/>
      <c r="G96" s="70"/>
      <c r="H96" s="63"/>
    </row>
    <row r="97" spans="1:8" s="67" customFormat="1" ht="21" customHeight="1" x14ac:dyDescent="0.2">
      <c r="A97" s="63"/>
      <c r="B97" s="68" t="s">
        <v>87</v>
      </c>
      <c r="C97" s="69"/>
      <c r="D97" s="69"/>
      <c r="E97" s="69"/>
      <c r="F97" s="69"/>
      <c r="G97" s="70"/>
      <c r="H97" s="63"/>
    </row>
    <row r="98" spans="1:8" s="67" customFormat="1" ht="21" customHeight="1" x14ac:dyDescent="0.2">
      <c r="A98" s="63"/>
      <c r="B98" s="68" t="s">
        <v>88</v>
      </c>
      <c r="C98" s="69"/>
      <c r="D98" s="69"/>
      <c r="E98" s="69"/>
      <c r="F98" s="69"/>
      <c r="G98" s="70"/>
      <c r="H98" s="63"/>
    </row>
    <row r="99" spans="1:8" s="67" customFormat="1" ht="21" customHeight="1" x14ac:dyDescent="0.2">
      <c r="A99" s="63"/>
      <c r="B99" s="68" t="s">
        <v>89</v>
      </c>
      <c r="C99" s="69"/>
      <c r="D99" s="69"/>
      <c r="E99" s="69"/>
      <c r="F99" s="69"/>
      <c r="G99" s="70"/>
      <c r="H99" s="63"/>
    </row>
    <row r="100" spans="1:8" s="2" customFormat="1" ht="16.5" thickBot="1" x14ac:dyDescent="0.3">
      <c r="A100" s="71"/>
      <c r="B100" s="72"/>
      <c r="C100" s="73"/>
      <c r="D100" s="74"/>
      <c r="E100" s="75"/>
      <c r="F100" s="73"/>
      <c r="G100" s="76"/>
      <c r="H100" s="71"/>
    </row>
    <row r="101" spans="1:8" s="2" customFormat="1" ht="15.75" x14ac:dyDescent="0.25">
      <c r="A101" s="71"/>
      <c r="B101" s="71"/>
      <c r="C101" s="71"/>
      <c r="D101" s="77"/>
      <c r="E101" s="78"/>
      <c r="F101" s="71"/>
      <c r="G101" s="79"/>
      <c r="H101" s="71"/>
    </row>
    <row r="102" spans="1:8" s="2" customFormat="1" ht="15.75" x14ac:dyDescent="0.25">
      <c r="A102" s="71"/>
      <c r="B102" s="71"/>
      <c r="C102" s="71"/>
      <c r="D102" s="77"/>
      <c r="E102" s="78"/>
      <c r="F102" s="71"/>
      <c r="G102" s="79"/>
      <c r="H102" s="71"/>
    </row>
    <row r="143" spans="1:8" x14ac:dyDescent="0.2">
      <c r="A143" s="31"/>
      <c r="B143" s="31"/>
      <c r="C143" s="31"/>
      <c r="D143" s="31"/>
      <c r="E143" s="31"/>
      <c r="F143" s="31"/>
      <c r="G143" s="31"/>
      <c r="H143" s="31"/>
    </row>
  </sheetData>
  <mergeCells count="2">
    <mergeCell ref="A2:H2"/>
    <mergeCell ref="B9:C9"/>
  </mergeCells>
  <pageMargins left="0.19685039370078741" right="0.19685039370078741" top="0.43307086614173229" bottom="0.23622047244094491" header="0.27559055118110237" footer="0.19685039370078741"/>
  <pageSetup scale="53" fitToHeight="0" orientation="portrait" verticalDpi="0" r:id="rId1"/>
  <rowBreaks count="1" manualBreakCount="1">
    <brk id="70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L.C.  TANQUE</vt:lpstr>
      <vt:lpstr>'L.C.  TANQUE'!Área_de_impresión</vt:lpstr>
      <vt:lpstr>'L.C.  TANQUE'!Títulos_a_imprimir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Soleidy Santiago Fernandez</dc:creator>
  <cp:lastModifiedBy>Soleidy Santiago Fernandez</cp:lastModifiedBy>
  <dcterms:created xsi:type="dcterms:W3CDTF">2026-06-29T16:28:02Z</dcterms:created>
  <dcterms:modified xsi:type="dcterms:W3CDTF">2026-07-07T18:59:59Z</dcterms:modified>
</cp:coreProperties>
</file>